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JonSavona\OneDrive - Accutrol\Documents\Accutrol 2022\Literature Corrections 2022\"/>
    </mc:Choice>
  </mc:AlternateContent>
  <xr:revisionPtr revIDLastSave="0" documentId="13_ncr:1_{E920C121-A922-4F45-9725-C28C39E92FFF}" xr6:coauthVersionLast="47" xr6:coauthVersionMax="47" xr10:uidLastSave="{00000000-0000-0000-0000-000000000000}"/>
  <workbookProtection workbookAlgorithmName="SHA-512" workbookHashValue="DGQbQDBKlVVGCcntW6GnHDswZz8UT2T9FBoOUDEiYLJJCzGJ3VBI5HroLj8IfhNOj3QmLChdY1UDxB4uzRDCkA==" workbookSaltValue="pEvBgCrCci+q+cum/uNQOg==" workbookSpinCount="100000" lockStructure="1"/>
  <bookViews>
    <workbookView xWindow="-120" yWindow="-120" windowWidth="20730" windowHeight="11160" xr2:uid="{00000000-000D-0000-FFFF-FFFF00000000}"/>
  </bookViews>
  <sheets>
    <sheet name="Sheet1" sheetId="1" r:id="rId1"/>
  </sheets>
  <definedNames>
    <definedName name="_xlnm.Print_Area" localSheetId="0">Sheet1!$A$1:$O$56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6" i="1" l="1"/>
  <c r="G26" i="1"/>
  <c r="G27" i="1" s="1"/>
  <c r="J25" i="1"/>
  <c r="I25" i="1"/>
  <c r="I27" i="1" s="1"/>
  <c r="F27" i="1"/>
  <c r="G20" i="1"/>
  <c r="F20" i="1"/>
  <c r="F29" i="1" l="1"/>
  <c r="F31" i="1" s="1"/>
  <c r="F33" i="1" s="1"/>
  <c r="F35" i="1" s="1"/>
  <c r="L27" i="1"/>
  <c r="G29" i="1"/>
  <c r="G31" i="1" s="1"/>
  <c r="G33" i="1" s="1"/>
  <c r="G35" i="1" s="1"/>
  <c r="I29" i="1"/>
  <c r="I31" i="1" s="1"/>
  <c r="J27" i="1"/>
  <c r="J29" i="1" l="1"/>
  <c r="J31" i="1" s="1"/>
  <c r="M27" i="1"/>
  <c r="L29" i="1"/>
  <c r="L31" i="1"/>
  <c r="I33" i="1"/>
  <c r="M29" i="1" l="1"/>
  <c r="M31" i="1"/>
  <c r="J33" i="1"/>
  <c r="L33" i="1"/>
  <c r="I35" i="1"/>
  <c r="L35" i="1" s="1"/>
  <c r="J35" i="1" l="1"/>
  <c r="M35" i="1" s="1"/>
  <c r="I39" i="1" s="1"/>
  <c r="M33" i="1"/>
  <c r="G39" i="1" s="1"/>
  <c r="G43" i="1" l="1"/>
  <c r="G41" i="1"/>
  <c r="I43" i="1"/>
  <c r="I41" i="1"/>
  <c r="J39" i="1"/>
</calcChain>
</file>

<file path=xl/sharedStrings.xml><?xml version="1.0" encoding="utf-8"?>
<sst xmlns="http://schemas.openxmlformats.org/spreadsheetml/2006/main" count="51" uniqueCount="44">
  <si>
    <t>www.accutrolllc.com</t>
  </si>
  <si>
    <t>Accutrol Energy Analysis and Comparison</t>
  </si>
  <si>
    <t>Fan Information</t>
  </si>
  <si>
    <t>Avg Fan Efficiency</t>
  </si>
  <si>
    <t>Avg Motor Efficiency</t>
  </si>
  <si>
    <t>Annual Operating Hours</t>
  </si>
  <si>
    <t>Electric Rate</t>
  </si>
  <si>
    <t>AccuValve</t>
  </si>
  <si>
    <t>Venturi Valve</t>
  </si>
  <si>
    <t>Savings</t>
  </si>
  <si>
    <t>Motor BHP</t>
  </si>
  <si>
    <t>Electrical Input (kW)</t>
  </si>
  <si>
    <t>Annual Energy Usage (kWh)</t>
  </si>
  <si>
    <t>Annual Energy Cost)</t>
  </si>
  <si>
    <t>Timeframe</t>
  </si>
  <si>
    <t>kWH</t>
  </si>
  <si>
    <t>Monetary</t>
  </si>
  <si>
    <t>Annual</t>
  </si>
  <si>
    <t>Years</t>
  </si>
  <si>
    <t>The AccuValve is an electronically pressure independent valve that does not rely on system pressure to maintain its pressure independence. Therefore the fan system can be set to operate at significantly lower pressures than required for a mechanical venturi valve.</t>
  </si>
  <si>
    <t>Actual pressure savings will depend upon the settings of the fan pressure setpoint. Maximum savings will be achieved by utilizing demand based static pressure reset control as described in ASHRAE 90.1.6.5.2.3 which can be achieved with no additional equipment when using the AccuValve.</t>
  </si>
  <si>
    <t>Calculations above do not take into consideration reduced capital equipment costs associated with reduced fan and motor BHP requirements.</t>
  </si>
  <si>
    <t>Project Name</t>
  </si>
  <si>
    <t xml:space="preserve">System Data </t>
  </si>
  <si>
    <t>Peak Airflow (CFM)</t>
  </si>
  <si>
    <t>Diversity</t>
  </si>
  <si>
    <t>Supply</t>
  </si>
  <si>
    <t>Exhaust</t>
  </si>
  <si>
    <t>Average Airflow (CFM)</t>
  </si>
  <si>
    <t>w/o Valve</t>
  </si>
  <si>
    <t>Valve</t>
  </si>
  <si>
    <t>Total System Pressure ('wc)</t>
  </si>
  <si>
    <t>Total Savings  (Supply + Exhaust)</t>
  </si>
  <si>
    <t>Percent</t>
  </si>
  <si>
    <t>System Pressure ("wc)</t>
  </si>
  <si>
    <t>NOTE: Highlighted cells may be changed by user</t>
  </si>
  <si>
    <t>AccuValve® Airflow Control Valves</t>
  </si>
  <si>
    <t>Technology that saves your facility important energy dollars</t>
  </si>
  <si>
    <t>AccuValve operates on significantly lower Pressure</t>
  </si>
  <si>
    <t>AccuValve provides "ready" Demand Based Static Pressure Reset Control</t>
  </si>
  <si>
    <t>AccuValve allows additional savings on capital equipment cost</t>
  </si>
  <si>
    <t>Phone: (203) 445-9991</t>
  </si>
  <si>
    <t>21 Commerce Drive</t>
  </si>
  <si>
    <t>Danbury, CT 06810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</si>
</sst>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quot;$&quot;#,##0.00"/>
    <numFmt numFmtId="166" formatCode="0.0"/>
    <numFmt numFmtId="167" formatCode="&quot;$&quot;#,##0"/>
  </numFmts>
  <fonts count="21" x14ac:knownFonts="1">
    <font>
      <sz val="11"/>
      <color theme="1"/>
      <name val="Calibri"/>
      <family val="2"/>
      <scheme val="minor"/>
    </font>
    <font>
      <sz val="11"/>
      <color theme="1"/>
      <name val="Calibri"/>
      <family val="2"/>
      <scheme val="minor"/>
    </font>
    <font>
      <b/>
      <sz val="9"/>
      <name val="Arial"/>
      <family val="2"/>
    </font>
    <font>
      <b/>
      <sz val="12"/>
      <name val="Arial"/>
      <family val="2"/>
    </font>
    <font>
      <b/>
      <sz val="10"/>
      <name val="Arial"/>
      <family val="2"/>
    </font>
    <font>
      <sz val="10"/>
      <name val="Arial"/>
      <family val="2"/>
    </font>
    <font>
      <sz val="8"/>
      <name val="Arial"/>
      <family val="2"/>
    </font>
    <font>
      <sz val="9"/>
      <name val="Arial"/>
      <family val="2"/>
    </font>
    <font>
      <sz val="11"/>
      <name val="Calibri"/>
      <family val="2"/>
    </font>
    <font>
      <b/>
      <sz val="8"/>
      <name val="Arial"/>
      <family val="2"/>
    </font>
    <font>
      <b/>
      <sz val="11"/>
      <color theme="0"/>
      <name val="Calibri"/>
      <family val="2"/>
      <scheme val="minor"/>
    </font>
    <font>
      <b/>
      <sz val="10"/>
      <color theme="0"/>
      <name val="Arial"/>
      <family val="2"/>
    </font>
    <font>
      <b/>
      <sz val="11"/>
      <color theme="1"/>
      <name val="Calibri"/>
      <family val="2"/>
      <scheme val="minor"/>
    </font>
    <font>
      <b/>
      <sz val="20"/>
      <color theme="0"/>
      <name val="Calibri"/>
      <family val="2"/>
      <scheme val="minor"/>
    </font>
    <font>
      <sz val="16"/>
      <color theme="0"/>
      <name val="Calibri"/>
      <family val="2"/>
      <scheme val="minor"/>
    </font>
    <font>
      <b/>
      <sz val="18"/>
      <color theme="0"/>
      <name val="Arial"/>
      <family val="2"/>
    </font>
    <font>
      <b/>
      <sz val="14"/>
      <color theme="0"/>
      <name val="Arial"/>
      <family val="2"/>
    </font>
    <font>
      <b/>
      <sz val="12"/>
      <color theme="0"/>
      <name val="Calibri"/>
      <family val="2"/>
      <scheme val="minor"/>
    </font>
    <font>
      <sz val="12"/>
      <color theme="1"/>
      <name val="Calibri"/>
      <family val="2"/>
      <scheme val="minor"/>
    </font>
    <font>
      <b/>
      <sz val="12"/>
      <color theme="1"/>
      <name val="Calibri"/>
      <family val="2"/>
      <scheme val="minor"/>
    </font>
    <font>
      <b/>
      <i/>
      <sz val="16"/>
      <color theme="0"/>
      <name val="Calibri"/>
      <family val="2"/>
      <scheme val="minor"/>
    </font>
  </fonts>
  <fills count="9">
    <fill>
      <patternFill patternType="none"/>
    </fill>
    <fill>
      <patternFill patternType="gray125"/>
    </fill>
    <fill>
      <gradientFill degree="90">
        <stop position="0">
          <color theme="3" tint="-0.25098422193060094"/>
        </stop>
        <stop position="0.5">
          <color theme="4"/>
        </stop>
        <stop position="1">
          <color theme="3" tint="-0.25098422193060094"/>
        </stop>
      </gradientFill>
    </fill>
    <fill>
      <patternFill patternType="solid">
        <fgColor theme="0"/>
        <bgColor indexed="64"/>
      </patternFill>
    </fill>
    <fill>
      <gradientFill degree="90">
        <stop position="0">
          <color theme="3" tint="-0.25098422193060094"/>
        </stop>
        <stop position="1">
          <color theme="4"/>
        </stop>
      </gradientFill>
    </fill>
    <fill>
      <gradientFill degree="270">
        <stop position="0">
          <color theme="3" tint="-0.25098422193060094"/>
        </stop>
        <stop position="1">
          <color theme="4"/>
        </stop>
      </gradientFill>
    </fill>
    <fill>
      <gradientFill degree="90">
        <stop position="0">
          <color theme="6" tint="-0.49803155613879818"/>
        </stop>
        <stop position="0.5">
          <color theme="6" tint="-0.25098422193060094"/>
        </stop>
        <stop position="1">
          <color theme="6" tint="-0.49803155613879818"/>
        </stop>
      </gradientFill>
    </fill>
    <fill>
      <gradientFill degree="90">
        <stop position="0">
          <color theme="3" tint="-0.25098422193060094"/>
        </stop>
        <stop position="0.5">
          <color theme="3" tint="0.40000610370189521"/>
        </stop>
        <stop position="1">
          <color theme="3" tint="-0.25098422193060094"/>
        </stop>
      </gradientFill>
    </fill>
    <fill>
      <patternFill patternType="solid">
        <fgColor theme="4" tint="0.7999816888943144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4">
    <xf numFmtId="0" fontId="0" fillId="0" borderId="0" xfId="0"/>
    <xf numFmtId="0" fontId="0" fillId="0" borderId="4" xfId="0" applyBorder="1"/>
    <xf numFmtId="0" fontId="0" fillId="0" borderId="5" xfId="0" applyBorder="1"/>
    <xf numFmtId="0" fontId="0" fillId="3" borderId="0" xfId="0" applyFill="1" applyBorder="1"/>
    <xf numFmtId="0" fontId="4" fillId="3" borderId="0" xfId="0" applyFont="1" applyFill="1" applyBorder="1" applyAlignment="1"/>
    <xf numFmtId="0" fontId="4" fillId="3" borderId="0" xfId="0" applyFont="1" applyFill="1" applyBorder="1" applyAlignment="1">
      <alignment horizontal="right"/>
    </xf>
    <xf numFmtId="0" fontId="5" fillId="3" borderId="0" xfId="0" applyFont="1" applyFill="1" applyBorder="1"/>
    <xf numFmtId="0" fontId="0" fillId="3" borderId="7" xfId="0" applyFill="1" applyBorder="1"/>
    <xf numFmtId="166" fontId="0" fillId="3" borderId="0" xfId="0" applyNumberFormat="1" applyFill="1" applyBorder="1"/>
    <xf numFmtId="165" fontId="0" fillId="3" borderId="0" xfId="0" applyNumberFormat="1" applyFill="1" applyBorder="1"/>
    <xf numFmtId="0" fontId="6" fillId="3" borderId="0" xfId="0" applyFont="1" applyFill="1" applyBorder="1" applyAlignment="1">
      <alignment horizontal="left" wrapText="1"/>
    </xf>
    <xf numFmtId="0" fontId="0" fillId="3" borderId="4" xfId="0" applyFill="1" applyBorder="1"/>
    <xf numFmtId="0" fontId="0" fillId="3" borderId="5" xfId="0" applyFill="1" applyBorder="1"/>
    <xf numFmtId="167" fontId="0" fillId="3" borderId="0" xfId="0" applyNumberFormat="1" applyFill="1" applyBorder="1"/>
    <xf numFmtId="0" fontId="4" fillId="3" borderId="0" xfId="0" applyFont="1" applyFill="1" applyBorder="1"/>
    <xf numFmtId="0" fontId="0" fillId="3" borderId="8" xfId="0" applyFill="1" applyBorder="1"/>
    <xf numFmtId="0" fontId="0" fillId="3" borderId="3" xfId="0" applyFill="1" applyBorder="1"/>
    <xf numFmtId="0" fontId="4" fillId="3" borderId="4" xfId="0" applyFont="1" applyFill="1" applyBorder="1" applyAlignment="1">
      <alignment horizontal="right"/>
    </xf>
    <xf numFmtId="0" fontId="4" fillId="3" borderId="4" xfId="0" applyFont="1" applyFill="1" applyBorder="1" applyAlignment="1"/>
    <xf numFmtId="0" fontId="2" fillId="3" borderId="0" xfId="0" applyFont="1" applyFill="1" applyBorder="1" applyAlignment="1"/>
    <xf numFmtId="0" fontId="0" fillId="3" borderId="0" xfId="0" applyFill="1" applyBorder="1" applyAlignment="1">
      <alignment horizontal="center"/>
    </xf>
    <xf numFmtId="0" fontId="0" fillId="3" borderId="2" xfId="0" applyFill="1" applyBorder="1"/>
    <xf numFmtId="0" fontId="5" fillId="3" borderId="4" xfId="0" applyFont="1" applyFill="1" applyBorder="1"/>
    <xf numFmtId="0" fontId="0" fillId="3" borderId="6" xfId="0" applyFill="1" applyBorder="1"/>
    <xf numFmtId="0" fontId="4" fillId="3" borderId="0" xfId="0" applyFont="1" applyFill="1" applyBorder="1" applyAlignment="1">
      <alignment horizontal="center"/>
    </xf>
    <xf numFmtId="0" fontId="0" fillId="3" borderId="0" xfId="0" applyFill="1"/>
    <xf numFmtId="0" fontId="0" fillId="3" borderId="1" xfId="0" applyFill="1" applyBorder="1"/>
    <xf numFmtId="0" fontId="18" fillId="8" borderId="0" xfId="0" applyFont="1" applyFill="1" applyBorder="1"/>
    <xf numFmtId="3" fontId="19" fillId="8" borderId="0" xfId="0" applyNumberFormat="1" applyFont="1" applyFill="1" applyBorder="1"/>
    <xf numFmtId="0" fontId="19" fillId="8" borderId="0" xfId="0" applyFont="1" applyFill="1" applyBorder="1"/>
    <xf numFmtId="167" fontId="19" fillId="8" borderId="0" xfId="0" applyNumberFormat="1" applyFont="1" applyFill="1" applyBorder="1"/>
    <xf numFmtId="0" fontId="3" fillId="8" borderId="0" xfId="0" applyFont="1" applyFill="1" applyBorder="1"/>
    <xf numFmtId="0" fontId="6" fillId="0" borderId="4" xfId="0" applyFont="1" applyBorder="1" applyAlignment="1">
      <alignment wrapText="1"/>
    </xf>
    <xf numFmtId="0" fontId="7" fillId="3" borderId="4" xfId="0" applyFont="1" applyFill="1" applyBorder="1" applyAlignment="1">
      <alignment horizontal="left" wrapText="1"/>
    </xf>
    <xf numFmtId="0" fontId="6" fillId="3" borderId="0" xfId="0" applyFont="1" applyFill="1" applyBorder="1" applyAlignment="1">
      <alignment horizontal="left" vertical="center" wrapText="1"/>
    </xf>
    <xf numFmtId="0" fontId="6" fillId="3" borderId="4" xfId="0" applyFont="1" applyFill="1" applyBorder="1" applyAlignment="1">
      <alignment horizontal="left" wrapText="1"/>
    </xf>
    <xf numFmtId="0" fontId="6" fillId="0" borderId="4" xfId="0" applyFont="1" applyBorder="1" applyAlignment="1">
      <alignment horizontal="left" wrapText="1"/>
    </xf>
    <xf numFmtId="0" fontId="10" fillId="7" borderId="0" xfId="0" applyFont="1" applyFill="1" applyBorder="1" applyAlignment="1">
      <alignment horizontal="center"/>
    </xf>
    <xf numFmtId="9" fontId="10" fillId="6" borderId="0" xfId="2" applyFont="1" applyFill="1" applyBorder="1" applyAlignment="1" applyProtection="1">
      <alignment horizontal="right"/>
      <protection locked="0"/>
    </xf>
    <xf numFmtId="164" fontId="10" fillId="6" borderId="0" xfId="1" applyNumberFormat="1" applyFont="1" applyFill="1" applyBorder="1" applyAlignment="1" applyProtection="1">
      <alignment horizontal="center"/>
      <protection locked="0"/>
    </xf>
    <xf numFmtId="9" fontId="10" fillId="6" borderId="0" xfId="2" applyFont="1" applyFill="1" applyBorder="1" applyAlignment="1" applyProtection="1">
      <alignment horizontal="center"/>
      <protection locked="0"/>
    </xf>
    <xf numFmtId="164" fontId="10" fillId="6" borderId="0" xfId="1" applyNumberFormat="1" applyFont="1" applyFill="1" applyBorder="1" applyAlignment="1" applyProtection="1">
      <alignment horizontal="right"/>
      <protection locked="0"/>
    </xf>
    <xf numFmtId="164" fontId="12" fillId="8" borderId="0" xfId="1" applyNumberFormat="1" applyFont="1" applyFill="1" applyBorder="1"/>
    <xf numFmtId="165" fontId="10" fillId="6" borderId="0" xfId="0" applyNumberFormat="1" applyFont="1" applyFill="1" applyBorder="1" applyAlignment="1" applyProtection="1">
      <alignment horizontal="right"/>
      <protection locked="0"/>
    </xf>
    <xf numFmtId="0" fontId="4" fillId="8" borderId="0" xfId="0" applyFont="1" applyFill="1" applyBorder="1" applyAlignment="1">
      <alignment horizontal="left"/>
    </xf>
    <xf numFmtId="0" fontId="0" fillId="8" borderId="0" xfId="0" applyFill="1" applyBorder="1"/>
    <xf numFmtId="0" fontId="5" fillId="8" borderId="0" xfId="0" applyFont="1" applyFill="1" applyBorder="1"/>
    <xf numFmtId="166" fontId="0" fillId="8" borderId="0" xfId="0" applyNumberFormat="1" applyFill="1" applyBorder="1"/>
    <xf numFmtId="0" fontId="4" fillId="8" borderId="0" xfId="0" applyFont="1" applyFill="1" applyBorder="1" applyAlignment="1">
      <alignment horizontal="right"/>
    </xf>
    <xf numFmtId="0" fontId="10" fillId="6" borderId="0" xfId="0" applyFont="1" applyFill="1" applyBorder="1" applyAlignment="1" applyProtection="1">
      <alignment horizontal="center"/>
      <protection locked="0"/>
    </xf>
    <xf numFmtId="0" fontId="0" fillId="8" borderId="0" xfId="0" applyFill="1" applyBorder="1" applyAlignment="1">
      <alignment horizontal="center"/>
    </xf>
    <xf numFmtId="0" fontId="4" fillId="8" borderId="0" xfId="0" applyFont="1" applyFill="1" applyBorder="1" applyAlignment="1">
      <alignment horizontal="center"/>
    </xf>
    <xf numFmtId="166" fontId="4" fillId="8" borderId="0" xfId="0" applyNumberFormat="1" applyFont="1" applyFill="1" applyBorder="1" applyAlignment="1">
      <alignment horizontal="center"/>
    </xf>
    <xf numFmtId="0" fontId="4" fillId="8" borderId="0" xfId="0" applyFont="1" applyFill="1" applyBorder="1"/>
    <xf numFmtId="166" fontId="0" fillId="8" borderId="0" xfId="0" applyNumberFormat="1" applyFill="1" applyBorder="1" applyAlignment="1">
      <alignment horizontal="center"/>
    </xf>
    <xf numFmtId="164" fontId="0" fillId="8" borderId="0" xfId="1" applyNumberFormat="1" applyFont="1" applyFill="1" applyBorder="1" applyAlignment="1">
      <alignment horizontal="center"/>
    </xf>
    <xf numFmtId="0" fontId="0" fillId="8" borderId="0" xfId="0" applyFill="1" applyBorder="1" applyAlignment="1">
      <alignment horizontal="right"/>
    </xf>
    <xf numFmtId="167" fontId="0" fillId="8" borderId="0" xfId="0" applyNumberFormat="1" applyFill="1" applyBorder="1"/>
    <xf numFmtId="0" fontId="17" fillId="7" borderId="0" xfId="0" applyFont="1" applyFill="1" applyBorder="1" applyAlignment="1">
      <alignment horizontal="center"/>
    </xf>
    <xf numFmtId="0" fontId="3" fillId="3" borderId="0" xfId="0" applyFont="1" applyFill="1" applyBorder="1" applyAlignment="1">
      <alignment horizontal="center"/>
    </xf>
    <xf numFmtId="9" fontId="19" fillId="8" borderId="0" xfId="2" applyFont="1" applyFill="1" applyBorder="1" applyAlignment="1">
      <alignment horizontal="center"/>
    </xf>
    <xf numFmtId="0" fontId="3" fillId="8" borderId="0" xfId="0" applyFont="1" applyFill="1" applyBorder="1" applyAlignment="1">
      <alignment horizontal="center"/>
    </xf>
    <xf numFmtId="0" fontId="9" fillId="3" borderId="0" xfId="0" applyFont="1" applyFill="1" applyBorder="1" applyAlignment="1">
      <alignment vertical="center" wrapText="1"/>
    </xf>
    <xf numFmtId="0" fontId="0" fillId="0" borderId="0" xfId="0" applyFill="1"/>
    <xf numFmtId="0" fontId="3" fillId="3" borderId="0" xfId="0" applyFont="1" applyFill="1" applyBorder="1" applyAlignment="1"/>
    <xf numFmtId="0" fontId="5" fillId="3" borderId="0" xfId="0" applyFont="1" applyFill="1"/>
    <xf numFmtId="0" fontId="8" fillId="3" borderId="0" xfId="0" applyFont="1" applyFill="1"/>
    <xf numFmtId="0" fontId="5" fillId="3" borderId="0" xfId="0" applyFont="1" applyFill="1" applyAlignment="1">
      <alignment horizontal="right"/>
    </xf>
    <xf numFmtId="1" fontId="0" fillId="3" borderId="0" xfId="0" applyNumberFormat="1" applyFill="1"/>
    <xf numFmtId="0" fontId="4" fillId="8" borderId="0" xfId="0" applyFont="1" applyFill="1" applyBorder="1" applyAlignment="1">
      <alignment horizontal="left"/>
    </xf>
    <xf numFmtId="0" fontId="0" fillId="7" borderId="0" xfId="0" applyFill="1" applyBorder="1" applyAlignment="1">
      <alignment horizontal="center"/>
    </xf>
    <xf numFmtId="0" fontId="3" fillId="3" borderId="0" xfId="0" applyFont="1" applyFill="1" applyBorder="1" applyAlignment="1">
      <alignment horizontal="center"/>
    </xf>
    <xf numFmtId="0" fontId="9" fillId="3" borderId="0" xfId="0" applyFont="1" applyFill="1" applyBorder="1" applyAlignment="1">
      <alignment horizontal="left" vertical="center" wrapText="1"/>
    </xf>
    <xf numFmtId="0" fontId="13" fillId="4" borderId="0" xfId="0" applyFont="1" applyFill="1" applyBorder="1" applyAlignment="1">
      <alignment horizontal="center" vertical="center"/>
    </xf>
    <xf numFmtId="0" fontId="20" fillId="5" borderId="0" xfId="0" applyFont="1" applyFill="1" applyBorder="1" applyAlignment="1">
      <alignment horizontal="center" vertical="center"/>
    </xf>
    <xf numFmtId="0" fontId="14" fillId="5" borderId="0" xfId="0" applyFont="1" applyFill="1" applyBorder="1" applyAlignment="1">
      <alignment horizontal="center" vertical="center"/>
    </xf>
    <xf numFmtId="0" fontId="4" fillId="7" borderId="0" xfId="0" applyFont="1" applyFill="1" applyBorder="1" applyAlignment="1">
      <alignment horizontal="center" vertical="center"/>
    </xf>
    <xf numFmtId="0" fontId="0" fillId="3" borderId="0" xfId="0" applyFill="1" applyBorder="1" applyAlignment="1">
      <alignment horizontal="center"/>
    </xf>
    <xf numFmtId="0" fontId="5" fillId="3" borderId="0" xfId="0" applyFont="1" applyFill="1" applyAlignment="1">
      <alignment horizontal="right"/>
    </xf>
    <xf numFmtId="0" fontId="11" fillId="2" borderId="0" xfId="0" applyFont="1" applyFill="1" applyBorder="1" applyAlignment="1">
      <alignment horizontal="center"/>
    </xf>
    <xf numFmtId="0" fontId="17" fillId="7" borderId="0" xfId="0" applyFont="1" applyFill="1" applyBorder="1" applyAlignment="1">
      <alignment horizontal="center"/>
    </xf>
    <xf numFmtId="0" fontId="11" fillId="6" borderId="0" xfId="0" applyFont="1" applyFill="1" applyBorder="1" applyAlignment="1">
      <alignment horizontal="center" vertical="center" wrapText="1"/>
    </xf>
    <xf numFmtId="0" fontId="15" fillId="6" borderId="0" xfId="0" applyFont="1" applyFill="1" applyBorder="1" applyAlignment="1" applyProtection="1">
      <alignment horizontal="center"/>
      <protection locked="0"/>
    </xf>
    <xf numFmtId="0" fontId="16" fillId="2" borderId="0" xfId="0" applyFont="1" applyFill="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22FBE"/>
      <color rgb="FF1317AD"/>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47626</xdr:colOff>
      <xdr:row>0</xdr:row>
      <xdr:rowOff>80962</xdr:rowOff>
    </xdr:from>
    <xdr:to>
      <xdr:col>4</xdr:col>
      <xdr:colOff>159900</xdr:colOff>
      <xdr:row>4</xdr:row>
      <xdr:rowOff>87312</xdr:rowOff>
    </xdr:to>
    <xdr:pic>
      <xdr:nvPicPr>
        <xdr:cNvPr id="3" name="Picture 2" descr="C:\Users\fgeorge\Desktop\AccutrolColor_Logo\Accutrol Logo\Accutrol_Color.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8814" y="80962"/>
          <a:ext cx="2009336" cy="768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15874</xdr:colOff>
      <xdr:row>9</xdr:row>
      <xdr:rowOff>19</xdr:rowOff>
    </xdr:from>
    <xdr:to>
      <xdr:col>12</xdr:col>
      <xdr:colOff>674687</xdr:colOff>
      <xdr:row>9</xdr:row>
      <xdr:rowOff>2055801</xdr:rowOff>
    </xdr:to>
    <xdr:grpSp>
      <xdr:nvGrpSpPr>
        <xdr:cNvPr id="1042" name="Group 18">
          <a:extLst>
            <a:ext uri="{FF2B5EF4-FFF2-40B4-BE49-F238E27FC236}">
              <a16:creationId xmlns:a16="http://schemas.microsoft.com/office/drawing/2014/main" id="{00000000-0008-0000-0000-000012040000}"/>
            </a:ext>
          </a:extLst>
        </xdr:cNvPr>
        <xdr:cNvGrpSpPr>
          <a:grpSpLocks/>
        </xdr:cNvGrpSpPr>
      </xdr:nvGrpSpPr>
      <xdr:grpSpPr bwMode="auto">
        <a:xfrm>
          <a:off x="785812" y="1928832"/>
          <a:ext cx="6556375" cy="2055782"/>
          <a:chOff x="1071657" y="1070991"/>
          <a:chExt cx="58198" cy="20975"/>
        </a:xfrm>
      </xdr:grpSpPr>
      <xdr:sp macro="" textlink="">
        <xdr:nvSpPr>
          <xdr:cNvPr id="1045" name="Text Box 21">
            <a:extLst>
              <a:ext uri="{FF2B5EF4-FFF2-40B4-BE49-F238E27FC236}">
                <a16:creationId xmlns:a16="http://schemas.microsoft.com/office/drawing/2014/main" id="{00000000-0008-0000-0000-000015040000}"/>
              </a:ext>
            </a:extLst>
          </xdr:cNvPr>
          <xdr:cNvSpPr txBox="1">
            <a:spLocks noChangeArrowheads="1"/>
          </xdr:cNvSpPr>
        </xdr:nvSpPr>
        <xdr:spPr bwMode="auto">
          <a:xfrm>
            <a:off x="1071657" y="1070991"/>
            <a:ext cx="20479" cy="2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t" upright="1"/>
          <a:lstStyle/>
          <a:p>
            <a:pPr algn="l" rtl="0">
              <a:defRPr sz="1000"/>
            </a:pPr>
            <a:r>
              <a:rPr lang="en-US" sz="1200" b="1" i="0" u="none" strike="noStrike" baseline="0">
                <a:solidFill>
                  <a:srgbClr val="1F497D"/>
                </a:solidFill>
                <a:latin typeface="Calibri"/>
              </a:rPr>
              <a:t>ACCUVALVE significantly reduces building energy consumption.</a:t>
            </a:r>
            <a:endParaRPr lang="en-US" sz="1050" b="0" i="0" u="none" strike="noStrike" baseline="0">
              <a:solidFill>
                <a:srgbClr val="000000"/>
              </a:solidFill>
              <a:latin typeface="Calibri"/>
            </a:endParaRPr>
          </a:p>
          <a:p>
            <a:pPr algn="l" rtl="0">
              <a:defRPr sz="1000"/>
            </a:pPr>
            <a:endParaRPr lang="en-US" sz="1000" b="0" i="0" u="none" strike="noStrike" baseline="0">
              <a:solidFill>
                <a:srgbClr val="000000"/>
              </a:solidFill>
              <a:latin typeface="Calibri"/>
            </a:endParaRPr>
          </a:p>
          <a:p>
            <a:pPr algn="l" rtl="0">
              <a:defRPr sz="1000"/>
            </a:pPr>
            <a:r>
              <a:rPr lang="en-US" sz="1000" b="0" i="0" u="none" strike="noStrike" baseline="0">
                <a:solidFill>
                  <a:srgbClr val="000000"/>
                </a:solidFill>
                <a:latin typeface="Calibri"/>
              </a:rPr>
              <a:t>The award winning AccuValve provides its users with substantial energy savings over competitive airflow products used in Universities, Healthcare and Research facilities. The design incorporates low pressure drop operation along with many other technological advantages which makes it a choice product for sustainable “green” buildings.</a:t>
            </a:r>
          </a:p>
        </xdr:txBody>
      </xdr:sp>
      <xdr:sp macro="" textlink="">
        <xdr:nvSpPr>
          <xdr:cNvPr id="1044" name="Text Box 20">
            <a:extLst>
              <a:ext uri="{FF2B5EF4-FFF2-40B4-BE49-F238E27FC236}">
                <a16:creationId xmlns:a16="http://schemas.microsoft.com/office/drawing/2014/main" id="{00000000-0008-0000-0000-000014040000}"/>
              </a:ext>
            </a:extLst>
          </xdr:cNvPr>
          <xdr:cNvSpPr txBox="1">
            <a:spLocks noChangeArrowheads="1"/>
          </xdr:cNvSpPr>
        </xdr:nvSpPr>
        <xdr:spPr bwMode="auto">
          <a:xfrm>
            <a:off x="1093217" y="1070991"/>
            <a:ext cx="16731" cy="13281"/>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t" upright="1"/>
          <a:lstStyle/>
          <a:p>
            <a:pPr algn="l" rtl="0">
              <a:defRPr sz="1000"/>
            </a:pPr>
            <a:r>
              <a:rPr lang="en-US" sz="1200" b="1" i="0" u="none" strike="noStrike" baseline="0">
                <a:solidFill>
                  <a:srgbClr val="1F497D"/>
                </a:solidFill>
                <a:latin typeface="Calibri"/>
              </a:rPr>
              <a:t>Energy Saving Features and        Benefits</a:t>
            </a:r>
          </a:p>
          <a:p>
            <a:pPr algn="l" rtl="0">
              <a:defRPr sz="1000"/>
            </a:pPr>
            <a:endParaRPr lang="en-US" sz="1000" b="0" i="0" u="none" strike="noStrike" baseline="0">
              <a:solidFill>
                <a:srgbClr val="000000"/>
              </a:solidFill>
              <a:latin typeface="Calibri"/>
            </a:endParaRPr>
          </a:p>
          <a:p>
            <a:pPr algn="l" rtl="0">
              <a:defRPr sz="1000"/>
            </a:pPr>
            <a:r>
              <a:rPr lang="en-US" sz="1000" b="0" i="0" u="none" strike="noStrike" baseline="0">
                <a:solidFill>
                  <a:srgbClr val="000000"/>
                </a:solidFill>
                <a:latin typeface="Symbol"/>
                <a:sym typeface="Symbol" panose="05050102010706020507" pitchFamily="18" charset="2"/>
              </a:rPr>
              <a:t> </a:t>
            </a:r>
            <a:r>
              <a:rPr lang="en-US" sz="1000" b="0" i="0" u="none" strike="noStrike" baseline="0">
                <a:solidFill>
                  <a:srgbClr val="000000"/>
                </a:solidFill>
                <a:latin typeface="Calibri"/>
              </a:rPr>
              <a:t>Low Pressure Drop</a:t>
            </a:r>
            <a:endParaRPr lang="en-US" sz="1100" b="0" i="0" u="none" strike="noStrike" baseline="0">
              <a:solidFill>
                <a:srgbClr val="000000"/>
              </a:solidFill>
              <a:latin typeface="Calibri"/>
            </a:endParaRPr>
          </a:p>
          <a:p>
            <a:pPr algn="l" rtl="0">
              <a:defRPr sz="1000"/>
            </a:pPr>
            <a:r>
              <a:rPr lang="en-US" sz="1000" b="0" i="0" u="none" strike="noStrike" baseline="0">
                <a:solidFill>
                  <a:srgbClr val="000000"/>
                </a:solidFill>
                <a:latin typeface="Symbol"/>
              </a:rPr>
              <a:t>·</a:t>
            </a:r>
            <a:r>
              <a:rPr lang="en-US" sz="1000" b="0" i="0" u="none" strike="noStrike" baseline="0">
                <a:solidFill>
                  <a:srgbClr val="000000"/>
                </a:solidFill>
                <a:latin typeface="Calibri"/>
              </a:rPr>
              <a:t> Demand based static pressure </a:t>
            </a:r>
          </a:p>
        </xdr:txBody>
      </xdr:sp>
      <xdr:sp macro="" textlink="">
        <xdr:nvSpPr>
          <xdr:cNvPr id="1043" name="Text Box 19">
            <a:extLst>
              <a:ext uri="{FF2B5EF4-FFF2-40B4-BE49-F238E27FC236}">
                <a16:creationId xmlns:a16="http://schemas.microsoft.com/office/drawing/2014/main" id="{00000000-0008-0000-0000-000013040000}"/>
              </a:ext>
            </a:extLst>
          </xdr:cNvPr>
          <xdr:cNvSpPr txBox="1">
            <a:spLocks noChangeArrowheads="1"/>
          </xdr:cNvSpPr>
        </xdr:nvSpPr>
        <xdr:spPr bwMode="auto">
          <a:xfrm>
            <a:off x="1111281" y="1071100"/>
            <a:ext cx="18574" cy="1463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t" upright="1"/>
          <a:lstStyle/>
          <a:p>
            <a:pPr algn="l" rtl="0">
              <a:defRPr sz="1000"/>
            </a:pPr>
            <a:r>
              <a:rPr lang="en-US" sz="1200" b="1" i="0" u="none" strike="noStrike" baseline="0">
                <a:solidFill>
                  <a:srgbClr val="1F497D"/>
                </a:solidFill>
                <a:latin typeface="Calibri"/>
              </a:rPr>
              <a:t>Applications</a:t>
            </a:r>
            <a:endParaRPr lang="en-US" sz="1400" b="1" i="0" u="none" strike="noStrike" baseline="0">
              <a:solidFill>
                <a:srgbClr val="1F497D"/>
              </a:solidFill>
              <a:latin typeface="Calibri"/>
            </a:endParaRPr>
          </a:p>
          <a:p>
            <a:pPr algn="l" rtl="0">
              <a:defRPr sz="1000"/>
            </a:pPr>
            <a:endParaRPr lang="en-US" sz="1100" b="0" i="0" u="none" strike="noStrike" baseline="0">
              <a:solidFill>
                <a:srgbClr val="000000"/>
              </a:solidFill>
              <a:latin typeface="Calibri"/>
            </a:endParaRPr>
          </a:p>
          <a:p>
            <a:pPr algn="l" rtl="0">
              <a:defRPr sz="1000"/>
            </a:pPr>
            <a:r>
              <a:rPr lang="en-US" sz="1000" b="0" i="0" u="none" strike="noStrike" baseline="0">
                <a:solidFill>
                  <a:srgbClr val="000000"/>
                </a:solidFill>
                <a:latin typeface="Symbol"/>
              </a:rPr>
              <a:t>·</a:t>
            </a:r>
            <a:r>
              <a:rPr lang="en-US" sz="1000" b="0" i="0" u="none" strike="noStrike" baseline="0">
                <a:solidFill>
                  <a:srgbClr val="000000"/>
                </a:solidFill>
                <a:latin typeface="Calibri"/>
              </a:rPr>
              <a:t> Laboratories / Fume Hoods</a:t>
            </a:r>
            <a:endParaRPr lang="en-US" sz="1100" b="0" i="0" u="none" strike="noStrike" baseline="0">
              <a:solidFill>
                <a:srgbClr val="000000"/>
              </a:solidFill>
              <a:latin typeface="Calibri"/>
            </a:endParaRPr>
          </a:p>
          <a:p>
            <a:pPr algn="l" rtl="0">
              <a:defRPr sz="1000"/>
            </a:pPr>
            <a:r>
              <a:rPr lang="en-US" sz="1000" b="0" i="0" u="none" strike="noStrike" baseline="0">
                <a:solidFill>
                  <a:srgbClr val="000000"/>
                </a:solidFill>
                <a:latin typeface="Symbol"/>
              </a:rPr>
              <a:t>·</a:t>
            </a:r>
            <a:r>
              <a:rPr lang="en-US" sz="1000" b="0" i="0" u="none" strike="noStrike" baseline="0">
                <a:solidFill>
                  <a:srgbClr val="000000"/>
                </a:solidFill>
                <a:latin typeface="Calibri"/>
              </a:rPr>
              <a:t> Clean Rooms</a:t>
            </a:r>
            <a:endParaRPr lang="en-US" sz="1100" b="0" i="0" u="none" strike="noStrike" baseline="0">
              <a:solidFill>
                <a:srgbClr val="000000"/>
              </a:solidFill>
              <a:latin typeface="Calibri"/>
            </a:endParaRPr>
          </a:p>
          <a:p>
            <a:pPr algn="l" rtl="0">
              <a:defRPr sz="1000"/>
            </a:pPr>
            <a:r>
              <a:rPr lang="en-US" sz="1000" b="0" i="0" u="none" strike="noStrike" baseline="0">
                <a:solidFill>
                  <a:srgbClr val="000000"/>
                </a:solidFill>
                <a:latin typeface="Symbol"/>
              </a:rPr>
              <a:t>·</a:t>
            </a:r>
            <a:r>
              <a:rPr lang="en-US" sz="1000" b="0" i="0" u="none" strike="noStrike" baseline="0">
                <a:solidFill>
                  <a:srgbClr val="000000"/>
                </a:solidFill>
                <a:latin typeface="Calibri"/>
              </a:rPr>
              <a:t> Vivarium</a:t>
            </a:r>
            <a:endParaRPr lang="en-US" sz="1100" b="0" i="0" u="none" strike="noStrike" baseline="0">
              <a:solidFill>
                <a:srgbClr val="000000"/>
              </a:solidFill>
              <a:latin typeface="Calibri"/>
            </a:endParaRPr>
          </a:p>
          <a:p>
            <a:pPr algn="l" rtl="0">
              <a:defRPr sz="1000"/>
            </a:pPr>
            <a:r>
              <a:rPr lang="en-US" sz="1000" b="0" i="0" u="none" strike="noStrike" baseline="0">
                <a:solidFill>
                  <a:srgbClr val="000000"/>
                </a:solidFill>
                <a:latin typeface="Symbol"/>
              </a:rPr>
              <a:t>·</a:t>
            </a:r>
            <a:r>
              <a:rPr lang="en-US" sz="1000" b="0" i="0" u="none" strike="noStrike" baseline="0">
                <a:solidFill>
                  <a:srgbClr val="000000"/>
                </a:solidFill>
                <a:latin typeface="Calibri"/>
              </a:rPr>
              <a:t> Life Science / Support Spaces</a:t>
            </a:r>
            <a:endParaRPr lang="en-US" sz="1100" b="0" i="0" u="none" strike="noStrike" baseline="0">
              <a:solidFill>
                <a:srgbClr val="000000"/>
              </a:solidFill>
              <a:latin typeface="Calibri"/>
            </a:endParaRPr>
          </a:p>
          <a:p>
            <a:pPr algn="l" rtl="0">
              <a:defRPr sz="1000"/>
            </a:pPr>
            <a:r>
              <a:rPr lang="en-US" sz="1000" b="0" i="0" u="none" strike="noStrike" baseline="0">
                <a:solidFill>
                  <a:srgbClr val="000000"/>
                </a:solidFill>
                <a:latin typeface="Symbol"/>
              </a:rPr>
              <a:t>·</a:t>
            </a:r>
            <a:r>
              <a:rPr lang="en-US" sz="1000" b="0" i="0" u="none" strike="noStrike" baseline="0">
                <a:solidFill>
                  <a:srgbClr val="000000"/>
                </a:solidFill>
                <a:latin typeface="Calibri"/>
              </a:rPr>
              <a:t> Healthcare </a:t>
            </a:r>
            <a:endParaRPr lang="en-US" sz="1100" b="0" i="0" u="none" strike="noStrike" baseline="0">
              <a:solidFill>
                <a:srgbClr val="000000"/>
              </a:solidFill>
              <a:latin typeface="Calibri"/>
            </a:endParaRPr>
          </a:p>
          <a:p>
            <a:pPr algn="l" rtl="0">
              <a:defRPr sz="1000"/>
            </a:pPr>
            <a:r>
              <a:rPr lang="en-US" sz="1000" b="0" i="0" u="none" strike="noStrike" baseline="0">
                <a:solidFill>
                  <a:srgbClr val="000000"/>
                </a:solidFill>
                <a:latin typeface="Symbol"/>
              </a:rPr>
              <a:t>·</a:t>
            </a:r>
            <a:r>
              <a:rPr lang="en-US" sz="1000" b="0" i="0" u="none" strike="noStrike" baseline="0">
                <a:solidFill>
                  <a:srgbClr val="000000"/>
                </a:solidFill>
                <a:latin typeface="Calibri"/>
              </a:rPr>
              <a:t> Patient Rooms / Isolation  Rooms                                                          </a:t>
            </a:r>
          </a:p>
        </xdr:txBody>
      </xdr:sp>
    </xdr:grpSp>
    <xdr:clientData/>
  </xdr:twoCellAnchor>
  <xdr:twoCellAnchor>
    <xdr:from>
      <xdr:col>5</xdr:col>
      <xdr:colOff>500063</xdr:colOff>
      <xdr:row>9</xdr:row>
      <xdr:rowOff>1182688</xdr:rowOff>
    </xdr:from>
    <xdr:to>
      <xdr:col>8</xdr:col>
      <xdr:colOff>611187</xdr:colOff>
      <xdr:row>9</xdr:row>
      <xdr:rowOff>1492250</xdr:rowOff>
    </xdr:to>
    <xdr:sp macro="" textlink="">
      <xdr:nvSpPr>
        <xdr:cNvPr id="8" name="Text Box 20">
          <a:extLst>
            <a:ext uri="{FF2B5EF4-FFF2-40B4-BE49-F238E27FC236}">
              <a16:creationId xmlns:a16="http://schemas.microsoft.com/office/drawing/2014/main" id="{9EA72877-9F34-4DFE-9EC2-BAF4BCFDE371}"/>
            </a:ext>
          </a:extLst>
        </xdr:cNvPr>
        <xdr:cNvSpPr txBox="1">
          <a:spLocks noChangeArrowheads="1"/>
        </xdr:cNvSpPr>
      </xdr:nvSpPr>
      <xdr:spPr bwMode="auto">
        <a:xfrm>
          <a:off x="3214688" y="3111501"/>
          <a:ext cx="1658937" cy="309562"/>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t" upright="1"/>
        <a:lstStyle/>
        <a:p>
          <a:pPr algn="l" rtl="0">
            <a:defRPr sz="1000"/>
          </a:pPr>
          <a:r>
            <a:rPr lang="en-US" sz="1000" b="0" i="0" u="none" strike="noStrike" baseline="0">
              <a:solidFill>
                <a:srgbClr val="000000"/>
              </a:solidFill>
              <a:latin typeface="Symbol"/>
            </a:rPr>
            <a:t>·</a:t>
          </a:r>
          <a:r>
            <a:rPr lang="en-US" sz="1000" b="0" i="0" u="none" strike="noStrike" baseline="0">
              <a:solidFill>
                <a:srgbClr val="000000"/>
              </a:solidFill>
              <a:latin typeface="Calibri"/>
            </a:rPr>
            <a:t> No Maintenance Required</a:t>
          </a:r>
        </a:p>
      </xdr:txBody>
    </xdr:sp>
    <xdr:clientData/>
  </xdr:twoCellAnchor>
  <xdr:twoCellAnchor>
    <xdr:from>
      <xdr:col>5</xdr:col>
      <xdr:colOff>588963</xdr:colOff>
      <xdr:row>9</xdr:row>
      <xdr:rowOff>858839</xdr:rowOff>
    </xdr:from>
    <xdr:to>
      <xdr:col>8</xdr:col>
      <xdr:colOff>627062</xdr:colOff>
      <xdr:row>9</xdr:row>
      <xdr:rowOff>1341439</xdr:rowOff>
    </xdr:to>
    <xdr:sp macro="" textlink="">
      <xdr:nvSpPr>
        <xdr:cNvPr id="9" name="Text Box 20">
          <a:extLst>
            <a:ext uri="{FF2B5EF4-FFF2-40B4-BE49-F238E27FC236}">
              <a16:creationId xmlns:a16="http://schemas.microsoft.com/office/drawing/2014/main" id="{2C883E57-8716-481B-91EF-3C73A8420F58}"/>
            </a:ext>
          </a:extLst>
        </xdr:cNvPr>
        <xdr:cNvSpPr txBox="1">
          <a:spLocks noChangeArrowheads="1"/>
        </xdr:cNvSpPr>
      </xdr:nvSpPr>
      <xdr:spPr bwMode="auto">
        <a:xfrm>
          <a:off x="3303588" y="2787652"/>
          <a:ext cx="1585912" cy="482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t" upright="1"/>
        <a:lstStyle/>
        <a:p>
          <a:pPr algn="l" rtl="0">
            <a:defRPr sz="1000"/>
          </a:pPr>
          <a:r>
            <a:rPr lang="en-US" sz="1000" b="0" i="0" u="none" strike="noStrike" baseline="0">
              <a:solidFill>
                <a:srgbClr val="000000"/>
              </a:solidFill>
              <a:latin typeface="Calibri"/>
            </a:rPr>
            <a:t>can be implemented with no additional equipment </a:t>
          </a:r>
          <a:endParaRPr lang="en-US" sz="1100" b="0" i="0" u="none" strike="noStrike" baseline="0">
            <a:solidFill>
              <a:srgbClr val="000000"/>
            </a:solidFill>
            <a:latin typeface="Calibri"/>
          </a:endParaRPr>
        </a:p>
      </xdr:txBody>
    </xdr:sp>
    <xdr:clientData/>
  </xdr:twoCellAnchor>
  <xdr:twoCellAnchor>
    <xdr:from>
      <xdr:col>9</xdr:col>
      <xdr:colOff>285750</xdr:colOff>
      <xdr:row>9</xdr:row>
      <xdr:rowOff>1333519</xdr:rowOff>
    </xdr:from>
    <xdr:to>
      <xdr:col>12</xdr:col>
      <xdr:colOff>317501</xdr:colOff>
      <xdr:row>9</xdr:row>
      <xdr:rowOff>1603375</xdr:rowOff>
    </xdr:to>
    <xdr:sp macro="" textlink="">
      <xdr:nvSpPr>
        <xdr:cNvPr id="11" name="Text Box 19">
          <a:extLst>
            <a:ext uri="{FF2B5EF4-FFF2-40B4-BE49-F238E27FC236}">
              <a16:creationId xmlns:a16="http://schemas.microsoft.com/office/drawing/2014/main" id="{1C5DC0D2-2CED-4795-984C-DA85794964C8}"/>
            </a:ext>
          </a:extLst>
        </xdr:cNvPr>
        <xdr:cNvSpPr txBox="1">
          <a:spLocks noChangeArrowheads="1"/>
        </xdr:cNvSpPr>
      </xdr:nvSpPr>
      <xdr:spPr bwMode="auto">
        <a:xfrm>
          <a:off x="5326063" y="3262332"/>
          <a:ext cx="1658938" cy="269856"/>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txBody>
        <a:bodyPr vertOverflow="clip" wrap="square" lIns="36576" tIns="36576" rIns="36576" bIns="36576" anchor="t" upright="1"/>
        <a:lstStyle/>
        <a:p>
          <a:pPr algn="l" rtl="0">
            <a:defRPr sz="1000"/>
          </a:pPr>
          <a:r>
            <a:rPr lang="en-US" sz="1000" b="0" i="0" u="none" strike="noStrike" baseline="0">
              <a:solidFill>
                <a:srgbClr val="000000"/>
              </a:solidFill>
              <a:latin typeface="Calibri"/>
            </a:rPr>
            <a:t>Operating Suites / Pharmacy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ccutrolll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71"/>
  <sheetViews>
    <sheetView tabSelected="1" showWhiteSpace="0" topLeftCell="A10" zoomScale="120" zoomScaleNormal="120" workbookViewId="0">
      <selection activeCell="C10" sqref="C10:M10"/>
    </sheetView>
  </sheetViews>
  <sheetFormatPr defaultRowHeight="15" x14ac:dyDescent="0.25"/>
  <cols>
    <col min="2" max="2" width="2.42578125" customWidth="1"/>
    <col min="3" max="3" width="13.140625" customWidth="1"/>
    <col min="4" max="4" width="13" customWidth="1"/>
    <col min="5" max="5" width="3.140625" customWidth="1"/>
    <col min="6" max="6" width="10.42578125" customWidth="1"/>
    <col min="7" max="7" width="11.85546875" bestFit="1" customWidth="1"/>
    <col min="8" max="8" width="0.85546875" customWidth="1"/>
    <col min="9" max="9" width="11.7109375" customWidth="1"/>
    <col min="10" max="10" width="10.7109375" customWidth="1"/>
    <col min="11" max="11" width="2.85546875" customWidth="1"/>
    <col min="12" max="12" width="10.85546875" customWidth="1"/>
    <col min="13" max="13" width="10.42578125" customWidth="1"/>
    <col min="14" max="14" width="2.42578125" customWidth="1"/>
    <col min="15" max="15" width="9.140625" customWidth="1"/>
    <col min="22" max="22" width="10.140625" bestFit="1" customWidth="1"/>
  </cols>
  <sheetData>
    <row r="1" spans="1:32" x14ac:dyDescent="0.25">
      <c r="A1" s="25"/>
      <c r="B1" s="3"/>
      <c r="C1" s="3"/>
      <c r="D1" s="3"/>
      <c r="E1" s="3"/>
      <c r="F1" s="3"/>
      <c r="G1" s="3"/>
      <c r="H1" s="3"/>
      <c r="I1" s="25"/>
      <c r="J1" s="19" t="s">
        <v>42</v>
      </c>
      <c r="K1" s="3"/>
      <c r="L1" s="3"/>
      <c r="M1" s="3"/>
      <c r="N1" s="3"/>
      <c r="O1" s="25"/>
      <c r="P1" s="25"/>
      <c r="Q1" s="25"/>
      <c r="R1" s="25"/>
      <c r="S1" s="25"/>
      <c r="T1" s="25"/>
      <c r="U1" s="25"/>
      <c r="V1" s="25"/>
      <c r="W1" s="25"/>
      <c r="X1" s="25"/>
      <c r="Y1" s="25"/>
      <c r="Z1" s="25"/>
      <c r="AA1" s="25"/>
      <c r="AB1" s="25"/>
      <c r="AC1" s="25"/>
      <c r="AD1" s="25"/>
      <c r="AE1" s="25"/>
      <c r="AF1" s="25"/>
    </row>
    <row r="2" spans="1:32" x14ac:dyDescent="0.25">
      <c r="A2" s="25"/>
      <c r="B2" s="3"/>
      <c r="C2" s="3"/>
      <c r="D2" s="3"/>
      <c r="E2" s="3"/>
      <c r="F2" s="3"/>
      <c r="G2" s="3"/>
      <c r="H2" s="3"/>
      <c r="I2" s="25"/>
      <c r="J2" s="19" t="s">
        <v>43</v>
      </c>
      <c r="K2" s="3"/>
      <c r="L2" s="3"/>
      <c r="M2" s="3"/>
      <c r="N2" s="3"/>
      <c r="O2" s="25"/>
      <c r="P2" s="25"/>
      <c r="Q2" s="25"/>
      <c r="R2" s="25"/>
      <c r="S2" s="25"/>
      <c r="T2" s="25"/>
      <c r="U2" s="25"/>
      <c r="V2" s="25"/>
      <c r="W2" s="25"/>
      <c r="X2" s="25"/>
      <c r="Y2" s="25"/>
      <c r="Z2" s="25"/>
      <c r="AA2" s="25"/>
      <c r="AB2" s="25"/>
      <c r="AC2" s="25"/>
      <c r="AD2" s="25"/>
      <c r="AE2" s="25"/>
      <c r="AF2" s="25"/>
    </row>
    <row r="3" spans="1:32" x14ac:dyDescent="0.25">
      <c r="A3" s="25"/>
      <c r="B3" s="3"/>
      <c r="C3" s="3"/>
      <c r="D3" s="3"/>
      <c r="E3" s="3"/>
      <c r="F3" s="3"/>
      <c r="G3" s="3"/>
      <c r="H3" s="3"/>
      <c r="I3" s="25"/>
      <c r="J3" s="19" t="s">
        <v>41</v>
      </c>
      <c r="K3" s="3"/>
      <c r="L3" s="3"/>
      <c r="M3" s="3"/>
      <c r="N3" s="3"/>
      <c r="O3" s="25"/>
      <c r="P3" s="25"/>
      <c r="Q3" s="25"/>
      <c r="R3" s="25"/>
      <c r="S3" s="25"/>
      <c r="T3" s="25"/>
      <c r="U3" s="25"/>
      <c r="V3" s="25"/>
      <c r="W3" s="25"/>
      <c r="X3" s="25"/>
      <c r="Y3" s="25"/>
      <c r="Z3" s="25"/>
      <c r="AA3" s="25"/>
      <c r="AB3" s="25"/>
      <c r="AC3" s="25"/>
      <c r="AD3" s="25"/>
      <c r="AE3" s="25"/>
      <c r="AF3" s="25"/>
    </row>
    <row r="4" spans="1:32" x14ac:dyDescent="0.25">
      <c r="A4" s="25"/>
      <c r="B4" s="3"/>
      <c r="C4" s="3"/>
      <c r="D4" s="3"/>
      <c r="E4" s="3"/>
      <c r="F4" s="3"/>
      <c r="G4" s="3"/>
      <c r="H4" s="3"/>
      <c r="I4" s="25"/>
      <c r="J4" s="19" t="s">
        <v>0</v>
      </c>
      <c r="K4" s="3"/>
      <c r="L4" s="3"/>
      <c r="M4" s="3"/>
      <c r="N4" s="3"/>
      <c r="O4" s="25"/>
      <c r="P4" s="25"/>
      <c r="Q4" s="25"/>
      <c r="R4" s="25"/>
      <c r="S4" s="25"/>
      <c r="T4" s="25"/>
      <c r="U4" s="25"/>
      <c r="V4" s="25"/>
      <c r="W4" s="25"/>
      <c r="X4" s="25"/>
      <c r="Y4" s="25"/>
      <c r="Z4" s="25"/>
      <c r="AA4" s="25"/>
      <c r="AB4" s="25"/>
      <c r="AC4" s="25"/>
      <c r="AD4" s="25"/>
      <c r="AE4" s="25"/>
      <c r="AF4" s="25"/>
    </row>
    <row r="5" spans="1:32" ht="18" customHeight="1" thickBot="1" x14ac:dyDescent="0.3">
      <c r="A5" s="25"/>
      <c r="B5" s="3"/>
      <c r="C5" s="3"/>
      <c r="D5" s="3"/>
      <c r="E5" s="3"/>
      <c r="F5" s="3"/>
      <c r="G5" s="3"/>
      <c r="H5" s="3"/>
      <c r="I5" s="3"/>
      <c r="J5" s="3"/>
      <c r="K5" s="3"/>
      <c r="L5" s="3"/>
      <c r="M5" s="3"/>
      <c r="N5" s="3"/>
      <c r="O5" s="25"/>
      <c r="P5" s="25"/>
      <c r="Q5" s="25"/>
      <c r="R5" s="25"/>
      <c r="S5" s="25"/>
      <c r="T5" s="25"/>
      <c r="U5" s="25"/>
      <c r="V5" s="25"/>
      <c r="W5" s="25"/>
      <c r="X5" s="25"/>
      <c r="Y5" s="25"/>
      <c r="Z5" s="25"/>
      <c r="AA5" s="25"/>
      <c r="AB5" s="25"/>
      <c r="AC5" s="25"/>
      <c r="AD5" s="25"/>
      <c r="AE5" s="25"/>
      <c r="AF5" s="25"/>
    </row>
    <row r="6" spans="1:32" ht="9" customHeight="1" x14ac:dyDescent="0.25">
      <c r="A6" s="25"/>
      <c r="B6" s="26"/>
      <c r="C6" s="21"/>
      <c r="D6" s="21"/>
      <c r="E6" s="21"/>
      <c r="F6" s="21"/>
      <c r="G6" s="21"/>
      <c r="H6" s="21"/>
      <c r="I6" s="21"/>
      <c r="J6" s="21"/>
      <c r="K6" s="21"/>
      <c r="L6" s="21"/>
      <c r="M6" s="21"/>
      <c r="N6" s="16"/>
      <c r="O6" s="25"/>
      <c r="P6" s="25"/>
      <c r="Q6" s="25"/>
      <c r="R6" s="25"/>
      <c r="S6" s="25"/>
      <c r="T6" s="25"/>
      <c r="U6" s="25"/>
      <c r="V6" s="25"/>
      <c r="W6" s="25"/>
      <c r="X6" s="25"/>
      <c r="Y6" s="25"/>
      <c r="Z6" s="25"/>
      <c r="AA6" s="25"/>
      <c r="AB6" s="25"/>
      <c r="AC6" s="25"/>
      <c r="AD6" s="25"/>
      <c r="AE6" s="25"/>
      <c r="AF6" s="25"/>
    </row>
    <row r="7" spans="1:32" ht="33.75" customHeight="1" x14ac:dyDescent="0.25">
      <c r="A7" s="25"/>
      <c r="B7" s="11"/>
      <c r="C7" s="73" t="s">
        <v>36</v>
      </c>
      <c r="D7" s="73"/>
      <c r="E7" s="73"/>
      <c r="F7" s="73"/>
      <c r="G7" s="73"/>
      <c r="H7" s="73"/>
      <c r="I7" s="73"/>
      <c r="J7" s="73"/>
      <c r="K7" s="73"/>
      <c r="L7" s="73"/>
      <c r="M7" s="73"/>
      <c r="N7" s="12"/>
      <c r="O7" s="25"/>
      <c r="P7" s="25"/>
      <c r="Q7" s="25"/>
      <c r="R7" s="25"/>
      <c r="S7" s="25"/>
      <c r="T7" s="25"/>
      <c r="U7" s="25"/>
      <c r="V7" s="25"/>
      <c r="W7" s="25"/>
      <c r="X7" s="25"/>
      <c r="Y7" s="25"/>
      <c r="Z7" s="25"/>
      <c r="AA7" s="25"/>
      <c r="AB7" s="25"/>
      <c r="AC7" s="25"/>
      <c r="AD7" s="25"/>
      <c r="AE7" s="25"/>
      <c r="AF7" s="25"/>
    </row>
    <row r="8" spans="1:32" ht="22.5" customHeight="1" x14ac:dyDescent="0.25">
      <c r="A8" s="25"/>
      <c r="B8" s="11"/>
      <c r="C8" s="74" t="s">
        <v>37</v>
      </c>
      <c r="D8" s="75"/>
      <c r="E8" s="75"/>
      <c r="F8" s="75"/>
      <c r="G8" s="75"/>
      <c r="H8" s="75"/>
      <c r="I8" s="75"/>
      <c r="J8" s="75"/>
      <c r="K8" s="75"/>
      <c r="L8" s="75"/>
      <c r="M8" s="75"/>
      <c r="N8" s="12"/>
      <c r="O8" s="25"/>
      <c r="P8" s="25"/>
      <c r="Q8" s="25"/>
      <c r="R8" s="25"/>
      <c r="S8" s="25"/>
      <c r="T8" s="25"/>
      <c r="U8" s="25"/>
      <c r="V8" s="25"/>
      <c r="W8" s="25"/>
      <c r="X8" s="25"/>
      <c r="Y8" s="25"/>
      <c r="Z8" s="25"/>
      <c r="AA8" s="25"/>
      <c r="AB8" s="25"/>
      <c r="AC8" s="25"/>
      <c r="AD8" s="25"/>
      <c r="AE8" s="25"/>
      <c r="AF8" s="25"/>
    </row>
    <row r="9" spans="1:32" ht="9" customHeight="1" x14ac:dyDescent="0.25">
      <c r="A9" s="25"/>
      <c r="B9" s="11"/>
      <c r="C9" s="3"/>
      <c r="D9" s="3"/>
      <c r="E9" s="3"/>
      <c r="F9" s="3"/>
      <c r="G9" s="3"/>
      <c r="H9" s="3"/>
      <c r="I9" s="3"/>
      <c r="J9" s="3"/>
      <c r="K9" s="3"/>
      <c r="L9" s="3"/>
      <c r="M9" s="3"/>
      <c r="N9" s="12"/>
      <c r="O9" s="25"/>
      <c r="P9" s="25"/>
      <c r="Q9" s="25"/>
      <c r="R9" s="25"/>
      <c r="S9" s="25"/>
      <c r="T9" s="25"/>
      <c r="U9" s="25"/>
      <c r="V9" s="25"/>
      <c r="W9" s="25"/>
      <c r="X9" s="25"/>
      <c r="Y9" s="25"/>
      <c r="Z9" s="25"/>
      <c r="AA9" s="25"/>
      <c r="AB9" s="25"/>
      <c r="AC9" s="25"/>
      <c r="AD9" s="25"/>
      <c r="AE9" s="25"/>
      <c r="AF9" s="25"/>
    </row>
    <row r="10" spans="1:32" ht="164.25" customHeight="1" x14ac:dyDescent="0.25">
      <c r="A10" s="25"/>
      <c r="B10" s="11"/>
      <c r="C10" s="77"/>
      <c r="D10" s="77"/>
      <c r="E10" s="77"/>
      <c r="F10" s="77"/>
      <c r="G10" s="77"/>
      <c r="H10" s="77"/>
      <c r="I10" s="77"/>
      <c r="J10" s="77"/>
      <c r="K10" s="77"/>
      <c r="L10" s="77"/>
      <c r="M10" s="77"/>
      <c r="N10" s="12"/>
      <c r="O10" s="25"/>
      <c r="P10" s="25"/>
      <c r="Q10" s="25"/>
      <c r="R10" s="25"/>
      <c r="S10" s="25"/>
      <c r="T10" s="25"/>
      <c r="U10" s="25"/>
      <c r="V10" s="25"/>
      <c r="W10" s="25"/>
      <c r="X10" s="25"/>
      <c r="Y10" s="25"/>
      <c r="Z10" s="25"/>
      <c r="AA10" s="25"/>
      <c r="AB10" s="25"/>
      <c r="AC10" s="25"/>
      <c r="AD10" s="25"/>
      <c r="AE10" s="25"/>
      <c r="AF10" s="25"/>
    </row>
    <row r="11" spans="1:32" ht="10.5" customHeight="1" x14ac:dyDescent="0.25">
      <c r="A11" s="25"/>
      <c r="B11" s="11"/>
      <c r="C11" s="20"/>
      <c r="D11" s="20"/>
      <c r="E11" s="20"/>
      <c r="F11" s="20"/>
      <c r="G11" s="20"/>
      <c r="H11" s="20"/>
      <c r="I11" s="20"/>
      <c r="J11" s="20"/>
      <c r="K11" s="20"/>
      <c r="L11" s="20"/>
      <c r="M11" s="20"/>
      <c r="N11" s="12"/>
      <c r="O11" s="25"/>
      <c r="P11" s="25"/>
      <c r="Q11" s="25"/>
      <c r="R11" s="25"/>
      <c r="S11" s="25"/>
      <c r="T11" s="25"/>
      <c r="U11" s="25"/>
      <c r="V11" s="25"/>
      <c r="W11" s="25"/>
      <c r="X11" s="25"/>
      <c r="Y11" s="25"/>
      <c r="Z11" s="25"/>
      <c r="AA11" s="25"/>
      <c r="AB11" s="25"/>
      <c r="AC11" s="25"/>
      <c r="AD11" s="25"/>
      <c r="AE11" s="25"/>
      <c r="AF11" s="25"/>
    </row>
    <row r="12" spans="1:32" ht="23.25" x14ac:dyDescent="0.35">
      <c r="A12" s="25"/>
      <c r="B12" s="1"/>
      <c r="C12" s="82" t="s">
        <v>22</v>
      </c>
      <c r="D12" s="82"/>
      <c r="E12" s="82"/>
      <c r="F12" s="82"/>
      <c r="G12" s="82"/>
      <c r="H12" s="82"/>
      <c r="I12" s="82"/>
      <c r="J12" s="82"/>
      <c r="K12" s="82"/>
      <c r="L12" s="82"/>
      <c r="M12" s="82"/>
      <c r="N12" s="2"/>
      <c r="O12" s="25"/>
      <c r="P12" s="25"/>
      <c r="Q12" s="25"/>
      <c r="R12" s="25"/>
      <c r="S12" s="25"/>
      <c r="T12" s="25"/>
      <c r="U12" s="25"/>
      <c r="V12" s="25"/>
      <c r="W12" s="25"/>
      <c r="X12" s="25"/>
      <c r="Y12" s="25"/>
      <c r="Z12" s="25"/>
      <c r="AA12" s="25"/>
      <c r="AB12" s="25"/>
      <c r="AC12" s="25"/>
      <c r="AD12" s="25"/>
      <c r="AE12" s="25"/>
      <c r="AF12" s="25"/>
    </row>
    <row r="13" spans="1:32" ht="7.5" customHeight="1" x14ac:dyDescent="0.25">
      <c r="A13" s="25"/>
      <c r="B13" s="11"/>
      <c r="C13" s="3"/>
      <c r="D13" s="3"/>
      <c r="E13" s="3"/>
      <c r="F13" s="3"/>
      <c r="G13" s="3"/>
      <c r="H13" s="3"/>
      <c r="I13" s="3"/>
      <c r="J13" s="3"/>
      <c r="K13" s="3"/>
      <c r="L13" s="3"/>
      <c r="M13" s="3"/>
      <c r="N13" s="2"/>
      <c r="O13" s="25"/>
      <c r="P13" s="25"/>
      <c r="Q13" s="25"/>
      <c r="R13" s="25"/>
      <c r="S13" s="25"/>
      <c r="T13" s="25"/>
      <c r="U13" s="25"/>
      <c r="V13" s="25"/>
      <c r="W13" s="25"/>
      <c r="X13" s="25"/>
      <c r="Y13" s="25"/>
      <c r="Z13" s="25"/>
      <c r="AA13" s="25"/>
      <c r="AB13" s="25"/>
      <c r="AC13" s="25"/>
      <c r="AD13" s="25"/>
      <c r="AE13" s="25"/>
      <c r="AF13" s="25"/>
    </row>
    <row r="14" spans="1:32" ht="18" x14ac:dyDescent="0.25">
      <c r="A14" s="25"/>
      <c r="B14" s="1"/>
      <c r="C14" s="83" t="s">
        <v>1</v>
      </c>
      <c r="D14" s="83"/>
      <c r="E14" s="83"/>
      <c r="F14" s="83"/>
      <c r="G14" s="83"/>
      <c r="H14" s="83"/>
      <c r="I14" s="83"/>
      <c r="J14" s="83"/>
      <c r="K14" s="83"/>
      <c r="L14" s="83"/>
      <c r="M14" s="83"/>
      <c r="N14" s="2"/>
      <c r="O14" s="25"/>
      <c r="P14" s="25"/>
      <c r="Q14" s="25"/>
      <c r="R14" s="25"/>
      <c r="S14" s="25"/>
      <c r="T14" s="25"/>
      <c r="U14" s="25"/>
      <c r="V14" s="25"/>
      <c r="W14" s="25"/>
      <c r="X14" s="25"/>
      <c r="Y14" s="25"/>
      <c r="Z14" s="25"/>
      <c r="AA14" s="25"/>
      <c r="AB14" s="25"/>
      <c r="AC14" s="25"/>
      <c r="AD14" s="25"/>
      <c r="AE14" s="25"/>
      <c r="AF14" s="25"/>
    </row>
    <row r="15" spans="1:32" ht="11.25" customHeight="1" x14ac:dyDescent="0.25">
      <c r="A15" s="25"/>
      <c r="B15" s="11"/>
      <c r="C15" s="3"/>
      <c r="D15" s="3"/>
      <c r="E15" s="3"/>
      <c r="F15" s="3"/>
      <c r="G15" s="3"/>
      <c r="H15" s="3"/>
      <c r="I15" s="3"/>
      <c r="J15" s="3"/>
      <c r="K15" s="3"/>
      <c r="L15" s="3"/>
      <c r="M15" s="3"/>
      <c r="N15" s="12"/>
      <c r="O15" s="25"/>
      <c r="P15" s="25"/>
      <c r="Q15" s="25"/>
      <c r="R15" s="25"/>
      <c r="S15" s="25"/>
      <c r="T15" s="25"/>
      <c r="U15" s="25"/>
      <c r="V15" s="25"/>
      <c r="W15" s="25"/>
      <c r="X15" s="25"/>
      <c r="Y15" s="25"/>
      <c r="Z15" s="25"/>
      <c r="AA15" s="25"/>
      <c r="AB15" s="25"/>
      <c r="AC15" s="25"/>
      <c r="AD15" s="25"/>
      <c r="AE15" s="25"/>
      <c r="AF15" s="25"/>
    </row>
    <row r="16" spans="1:32" x14ac:dyDescent="0.25">
      <c r="A16" s="25"/>
      <c r="B16" s="1"/>
      <c r="C16" s="79" t="s">
        <v>23</v>
      </c>
      <c r="D16" s="79"/>
      <c r="E16" s="79"/>
      <c r="F16" s="79"/>
      <c r="G16" s="79"/>
      <c r="H16" s="4"/>
      <c r="I16" s="4"/>
      <c r="J16" s="79" t="s">
        <v>2</v>
      </c>
      <c r="K16" s="79"/>
      <c r="L16" s="79"/>
      <c r="M16" s="79"/>
      <c r="N16" s="12"/>
      <c r="O16" s="25"/>
      <c r="P16" s="25"/>
      <c r="Q16" s="25"/>
      <c r="R16" s="25"/>
      <c r="S16" s="25"/>
      <c r="T16" s="25"/>
      <c r="U16" s="25"/>
      <c r="V16" s="25"/>
      <c r="W16" s="25"/>
      <c r="X16" s="25"/>
      <c r="Y16" s="25"/>
      <c r="Z16" s="25"/>
      <c r="AA16" s="25"/>
      <c r="AB16" s="25"/>
      <c r="AC16" s="25"/>
      <c r="AD16" s="25"/>
      <c r="AE16" s="25"/>
      <c r="AF16" s="25"/>
    </row>
    <row r="17" spans="1:32" x14ac:dyDescent="0.25">
      <c r="A17" s="25"/>
      <c r="B17" s="11"/>
      <c r="C17" s="70"/>
      <c r="D17" s="70"/>
      <c r="E17" s="70"/>
      <c r="F17" s="37" t="s">
        <v>26</v>
      </c>
      <c r="G17" s="37" t="s">
        <v>27</v>
      </c>
      <c r="H17" s="3"/>
      <c r="I17" s="3"/>
      <c r="J17" s="69" t="s">
        <v>3</v>
      </c>
      <c r="K17" s="69"/>
      <c r="L17" s="69"/>
      <c r="M17" s="38">
        <v>0.6</v>
      </c>
      <c r="N17" s="12"/>
      <c r="O17" s="25"/>
      <c r="P17" s="25"/>
      <c r="Q17" s="25"/>
      <c r="R17" s="25"/>
      <c r="S17" s="25"/>
      <c r="T17" s="25"/>
      <c r="U17" s="25"/>
      <c r="V17" s="25"/>
      <c r="W17" s="25"/>
      <c r="X17" s="25"/>
      <c r="Y17" s="25"/>
      <c r="Z17" s="25"/>
      <c r="AA17" s="25"/>
      <c r="AB17" s="25"/>
      <c r="AC17" s="25"/>
      <c r="AD17" s="25"/>
      <c r="AE17" s="25"/>
      <c r="AF17" s="25"/>
    </row>
    <row r="18" spans="1:32" x14ac:dyDescent="0.25">
      <c r="A18" s="25"/>
      <c r="B18" s="11"/>
      <c r="C18" s="69" t="s">
        <v>24</v>
      </c>
      <c r="D18" s="69"/>
      <c r="E18" s="69"/>
      <c r="F18" s="39">
        <v>300000</v>
      </c>
      <c r="G18" s="39">
        <v>330000</v>
      </c>
      <c r="H18" s="20"/>
      <c r="I18" s="3"/>
      <c r="J18" s="69" t="s">
        <v>4</v>
      </c>
      <c r="K18" s="69"/>
      <c r="L18" s="69"/>
      <c r="M18" s="38">
        <v>0.9</v>
      </c>
      <c r="N18" s="12"/>
      <c r="O18" s="25"/>
      <c r="P18" s="25"/>
      <c r="Q18" s="25"/>
      <c r="R18" s="25"/>
      <c r="S18" s="25"/>
      <c r="T18" s="25"/>
      <c r="U18" s="25"/>
      <c r="V18" s="25"/>
      <c r="W18" s="25"/>
      <c r="X18" s="25"/>
      <c r="Y18" s="25"/>
      <c r="Z18" s="25"/>
      <c r="AA18" s="25"/>
      <c r="AB18" s="25"/>
      <c r="AC18" s="25"/>
      <c r="AD18" s="25"/>
      <c r="AE18" s="25"/>
      <c r="AF18" s="25"/>
    </row>
    <row r="19" spans="1:32" x14ac:dyDescent="0.25">
      <c r="A19" s="25"/>
      <c r="B19" s="11"/>
      <c r="C19" s="69" t="s">
        <v>25</v>
      </c>
      <c r="D19" s="69"/>
      <c r="E19" s="69"/>
      <c r="F19" s="40">
        <v>0.75</v>
      </c>
      <c r="G19" s="40">
        <v>0.75</v>
      </c>
      <c r="H19" s="3"/>
      <c r="I19" s="3"/>
      <c r="J19" s="69" t="s">
        <v>5</v>
      </c>
      <c r="K19" s="69"/>
      <c r="L19" s="69"/>
      <c r="M19" s="41">
        <v>8760</v>
      </c>
      <c r="N19" s="12"/>
      <c r="O19" s="25"/>
      <c r="P19" s="25"/>
      <c r="Q19" s="25"/>
      <c r="R19" s="25"/>
      <c r="S19" s="25"/>
      <c r="T19" s="25"/>
      <c r="U19" s="25"/>
      <c r="V19" s="25"/>
      <c r="W19" s="25"/>
      <c r="X19" s="25"/>
      <c r="Y19" s="25"/>
      <c r="Z19" s="25"/>
      <c r="AA19" s="25"/>
      <c r="AB19" s="25"/>
      <c r="AC19" s="25"/>
      <c r="AD19" s="25"/>
      <c r="AE19" s="25"/>
      <c r="AF19" s="25"/>
    </row>
    <row r="20" spans="1:32" x14ac:dyDescent="0.25">
      <c r="A20" s="25"/>
      <c r="B20" s="11"/>
      <c r="C20" s="69" t="s">
        <v>28</v>
      </c>
      <c r="D20" s="69"/>
      <c r="E20" s="69"/>
      <c r="F20" s="42">
        <f>F19*F18</f>
        <v>225000</v>
      </c>
      <c r="G20" s="42">
        <f>G19*G18</f>
        <v>247500</v>
      </c>
      <c r="H20" s="3"/>
      <c r="I20" s="3"/>
      <c r="J20" s="69" t="s">
        <v>6</v>
      </c>
      <c r="K20" s="69"/>
      <c r="L20" s="69"/>
      <c r="M20" s="43">
        <v>0.15</v>
      </c>
      <c r="N20" s="12"/>
      <c r="O20" s="25"/>
      <c r="P20" s="25"/>
      <c r="Q20" s="25"/>
      <c r="R20" s="25"/>
      <c r="S20" s="25"/>
      <c r="T20" s="25"/>
      <c r="U20" s="25"/>
      <c r="V20" s="25"/>
      <c r="W20" s="25"/>
      <c r="X20" s="25"/>
      <c r="Y20" s="25"/>
      <c r="Z20" s="25"/>
      <c r="AA20" s="25"/>
      <c r="AB20" s="25"/>
      <c r="AC20" s="25"/>
      <c r="AD20" s="25"/>
      <c r="AE20" s="25"/>
      <c r="AF20" s="25"/>
    </row>
    <row r="21" spans="1:32" ht="9.75" customHeight="1" x14ac:dyDescent="0.25">
      <c r="A21" s="25"/>
      <c r="B21" s="11"/>
      <c r="C21" s="3"/>
      <c r="D21" s="3"/>
      <c r="E21" s="3"/>
      <c r="F21" s="3"/>
      <c r="G21" s="3"/>
      <c r="H21" s="3"/>
      <c r="I21" s="3"/>
      <c r="J21" s="3"/>
      <c r="K21" s="3"/>
      <c r="L21" s="3"/>
      <c r="M21" s="3"/>
      <c r="N21" s="12"/>
      <c r="O21" s="25"/>
      <c r="P21" s="25"/>
      <c r="Q21" s="25"/>
      <c r="R21" s="25"/>
      <c r="S21" s="25"/>
      <c r="T21" s="25"/>
      <c r="U21" s="25"/>
      <c r="V21" s="25"/>
      <c r="W21" s="25"/>
      <c r="X21" s="25"/>
      <c r="Y21" s="25"/>
      <c r="Z21" s="25"/>
      <c r="AA21" s="25"/>
      <c r="AB21" s="25"/>
      <c r="AC21" s="25"/>
      <c r="AD21" s="25"/>
      <c r="AE21" s="25"/>
      <c r="AF21" s="25"/>
    </row>
    <row r="22" spans="1:32" x14ac:dyDescent="0.25">
      <c r="A22" s="25"/>
      <c r="B22" s="18"/>
      <c r="C22" s="76"/>
      <c r="D22" s="76"/>
      <c r="E22" s="5"/>
      <c r="F22" s="79" t="s">
        <v>7</v>
      </c>
      <c r="G22" s="79"/>
      <c r="H22" s="14"/>
      <c r="I22" s="79" t="s">
        <v>8</v>
      </c>
      <c r="J22" s="79"/>
      <c r="K22" s="14"/>
      <c r="L22" s="79" t="s">
        <v>9</v>
      </c>
      <c r="M22" s="79"/>
      <c r="N22" s="12"/>
      <c r="O22" s="25"/>
      <c r="P22" s="25"/>
      <c r="Q22" s="25"/>
      <c r="R22" s="25"/>
      <c r="S22" s="25"/>
      <c r="T22" s="25"/>
      <c r="U22" s="25"/>
      <c r="V22" s="25"/>
      <c r="W22" s="25"/>
      <c r="X22" s="25"/>
      <c r="Y22" s="25"/>
      <c r="Z22" s="25"/>
      <c r="AA22" s="25"/>
      <c r="AB22" s="25"/>
      <c r="AC22" s="25"/>
      <c r="AD22" s="25"/>
      <c r="AE22" s="25"/>
      <c r="AF22" s="25"/>
    </row>
    <row r="23" spans="1:32" x14ac:dyDescent="0.25">
      <c r="A23" s="25"/>
      <c r="B23" s="17"/>
      <c r="C23" s="76"/>
      <c r="D23" s="76"/>
      <c r="E23" s="5"/>
      <c r="F23" s="37" t="s">
        <v>26</v>
      </c>
      <c r="G23" s="37" t="s">
        <v>27</v>
      </c>
      <c r="H23" s="3"/>
      <c r="I23" s="37" t="s">
        <v>26</v>
      </c>
      <c r="J23" s="37" t="s">
        <v>27</v>
      </c>
      <c r="K23" s="3"/>
      <c r="L23" s="37" t="s">
        <v>26</v>
      </c>
      <c r="M23" s="37" t="s">
        <v>27</v>
      </c>
      <c r="N23" s="12"/>
      <c r="O23" s="25"/>
      <c r="P23" s="25"/>
      <c r="Q23" s="25"/>
      <c r="R23" s="25"/>
      <c r="S23" s="25"/>
      <c r="T23" s="25"/>
      <c r="U23" s="25"/>
      <c r="V23" s="25"/>
      <c r="W23" s="25"/>
      <c r="X23" s="25"/>
      <c r="Y23" s="25"/>
      <c r="Z23" s="25"/>
      <c r="AA23" s="25"/>
      <c r="AB23" s="25"/>
      <c r="AC23" s="25"/>
      <c r="AD23" s="25"/>
      <c r="AE23" s="25"/>
      <c r="AF23" s="25"/>
    </row>
    <row r="24" spans="1:32" x14ac:dyDescent="0.25">
      <c r="A24" s="25"/>
      <c r="B24" s="18"/>
      <c r="C24" s="44" t="s">
        <v>34</v>
      </c>
      <c r="D24" s="45"/>
      <c r="E24" s="5"/>
      <c r="F24" s="46"/>
      <c r="G24" s="46"/>
      <c r="H24" s="3"/>
      <c r="I24" s="45"/>
      <c r="J24" s="46"/>
      <c r="K24" s="3"/>
      <c r="L24" s="45"/>
      <c r="M24" s="47"/>
      <c r="N24" s="12"/>
      <c r="O24" s="25"/>
      <c r="P24" s="25"/>
      <c r="Q24" s="25"/>
      <c r="R24" s="25"/>
      <c r="S24" s="25"/>
      <c r="T24" s="25"/>
      <c r="U24" s="25"/>
      <c r="V24" s="25"/>
      <c r="W24" s="25"/>
      <c r="X24" s="25"/>
      <c r="Y24" s="25"/>
      <c r="Z24" s="25"/>
      <c r="AA24" s="25"/>
      <c r="AB24" s="25"/>
      <c r="AC24" s="25"/>
      <c r="AD24" s="25"/>
      <c r="AE24" s="25"/>
      <c r="AF24" s="25"/>
    </row>
    <row r="25" spans="1:32" x14ac:dyDescent="0.25">
      <c r="A25" s="25"/>
      <c r="B25" s="17"/>
      <c r="C25" s="48"/>
      <c r="D25" s="48" t="s">
        <v>29</v>
      </c>
      <c r="E25" s="5"/>
      <c r="F25" s="49">
        <v>5.5</v>
      </c>
      <c r="G25" s="49">
        <v>3.5</v>
      </c>
      <c r="H25" s="3"/>
      <c r="I25" s="50">
        <f>F25</f>
        <v>5.5</v>
      </c>
      <c r="J25" s="50">
        <f>G25</f>
        <v>3.5</v>
      </c>
      <c r="K25" s="3"/>
      <c r="L25" s="47"/>
      <c r="M25" s="46"/>
      <c r="N25" s="12"/>
      <c r="O25" s="25"/>
      <c r="P25" s="25"/>
      <c r="Q25" s="25"/>
      <c r="R25" s="25"/>
      <c r="S25" s="25"/>
      <c r="T25" s="25"/>
      <c r="U25" s="25"/>
      <c r="V25" s="25"/>
      <c r="W25" s="25"/>
      <c r="X25" s="25"/>
      <c r="Y25" s="25"/>
      <c r="Z25" s="25"/>
      <c r="AA25" s="25"/>
      <c r="AB25" s="25"/>
      <c r="AC25" s="25"/>
      <c r="AD25" s="25"/>
      <c r="AE25" s="25"/>
      <c r="AF25" s="25"/>
    </row>
    <row r="26" spans="1:32" x14ac:dyDescent="0.25">
      <c r="A26" s="25"/>
      <c r="B26" s="17"/>
      <c r="C26" s="48"/>
      <c r="D26" s="48" t="s">
        <v>30</v>
      </c>
      <c r="E26" s="5"/>
      <c r="F26" s="49">
        <v>0.25</v>
      </c>
      <c r="G26" s="51">
        <f>F26</f>
        <v>0.25</v>
      </c>
      <c r="H26" s="3"/>
      <c r="I26" s="49">
        <v>1.25</v>
      </c>
      <c r="J26" s="51">
        <f>I26</f>
        <v>1.25</v>
      </c>
      <c r="K26" s="3"/>
      <c r="L26" s="51"/>
      <c r="M26" s="51"/>
      <c r="N26" s="12"/>
      <c r="O26" s="25"/>
      <c r="P26" s="25"/>
      <c r="Q26" s="25"/>
      <c r="R26" s="25"/>
      <c r="S26" s="25"/>
      <c r="T26" s="25"/>
      <c r="U26" s="25"/>
      <c r="V26" s="25"/>
      <c r="W26" s="25"/>
      <c r="X26" s="25"/>
      <c r="Y26" s="25"/>
      <c r="Z26" s="25"/>
      <c r="AA26" s="25"/>
      <c r="AB26" s="25"/>
      <c r="AC26" s="25"/>
      <c r="AD26" s="25"/>
      <c r="AE26" s="25"/>
      <c r="AF26" s="25"/>
    </row>
    <row r="27" spans="1:32" x14ac:dyDescent="0.25">
      <c r="A27" s="25"/>
      <c r="B27" s="17"/>
      <c r="C27" s="44" t="s">
        <v>31</v>
      </c>
      <c r="D27" s="45"/>
      <c r="E27" s="5"/>
      <c r="F27" s="51">
        <f>F26+F25</f>
        <v>5.75</v>
      </c>
      <c r="G27" s="51">
        <f>G26+G25</f>
        <v>3.75</v>
      </c>
      <c r="H27" s="3"/>
      <c r="I27" s="52">
        <f>I26+I25</f>
        <v>6.75</v>
      </c>
      <c r="J27" s="52">
        <f>J26+J25</f>
        <v>4.75</v>
      </c>
      <c r="K27" s="3"/>
      <c r="L27" s="52">
        <f>I27-F27</f>
        <v>1</v>
      </c>
      <c r="M27" s="52">
        <f>J27-G27</f>
        <v>1</v>
      </c>
      <c r="N27" s="12"/>
      <c r="O27" s="25"/>
      <c r="P27" s="25"/>
      <c r="Q27" s="25"/>
      <c r="R27" s="25"/>
      <c r="S27" s="25"/>
      <c r="T27" s="25"/>
      <c r="U27" s="25"/>
      <c r="V27" s="25"/>
      <c r="W27" s="25"/>
      <c r="X27" s="25"/>
      <c r="Y27" s="25"/>
      <c r="Z27" s="25"/>
      <c r="AA27" s="25"/>
      <c r="AB27" s="25"/>
      <c r="AC27" s="25"/>
      <c r="AD27" s="25"/>
      <c r="AE27" s="25"/>
      <c r="AF27" s="25"/>
    </row>
    <row r="28" spans="1:32" x14ac:dyDescent="0.25">
      <c r="A28" s="25"/>
      <c r="B28" s="17"/>
      <c r="C28" s="48"/>
      <c r="D28" s="48"/>
      <c r="E28" s="5"/>
      <c r="F28" s="51"/>
      <c r="G28" s="51"/>
      <c r="H28" s="3"/>
      <c r="I28" s="51"/>
      <c r="J28" s="51"/>
      <c r="K28" s="3"/>
      <c r="L28" s="51"/>
      <c r="M28" s="51"/>
      <c r="N28" s="12"/>
      <c r="O28" s="25"/>
      <c r="P28" s="25"/>
      <c r="Q28" s="25"/>
      <c r="R28" s="25"/>
      <c r="S28" s="25"/>
      <c r="T28" s="25"/>
      <c r="U28" s="25"/>
      <c r="V28" s="25"/>
      <c r="W28" s="25"/>
      <c r="X28" s="25"/>
      <c r="Y28" s="25"/>
      <c r="Z28" s="25"/>
      <c r="AA28" s="25"/>
      <c r="AB28" s="25"/>
      <c r="AC28" s="25"/>
      <c r="AD28" s="25"/>
      <c r="AE28" s="25"/>
      <c r="AF28" s="25"/>
    </row>
    <row r="29" spans="1:32" x14ac:dyDescent="0.25">
      <c r="A29" s="25"/>
      <c r="B29" s="18"/>
      <c r="C29" s="53"/>
      <c r="D29" s="48" t="s">
        <v>10</v>
      </c>
      <c r="E29" s="5"/>
      <c r="F29" s="54">
        <f>F27*F20/6356/M17</f>
        <v>339.24638137193205</v>
      </c>
      <c r="G29" s="54">
        <f>G27*G20/6356/M17</f>
        <v>243.37240402769038</v>
      </c>
      <c r="H29" s="8"/>
      <c r="I29" s="54">
        <f>I27*F20/6356/M17</f>
        <v>398.24575204531152</v>
      </c>
      <c r="J29" s="54">
        <f>J27*G20/6356/M17</f>
        <v>308.27171176840778</v>
      </c>
      <c r="K29" s="3"/>
      <c r="L29" s="54">
        <f>I29-F29</f>
        <v>58.999370673379474</v>
      </c>
      <c r="M29" s="54">
        <f>J29-G29</f>
        <v>64.899307740717404</v>
      </c>
      <c r="N29" s="12"/>
      <c r="O29" s="25"/>
      <c r="P29" s="25"/>
      <c r="Q29" s="25"/>
      <c r="R29" s="25"/>
      <c r="S29" s="25"/>
      <c r="T29" s="25"/>
      <c r="U29" s="25"/>
      <c r="V29" s="25"/>
      <c r="W29" s="25"/>
      <c r="X29" s="25"/>
      <c r="Y29" s="25"/>
      <c r="Z29" s="25"/>
      <c r="AA29" s="25"/>
      <c r="AB29" s="25"/>
      <c r="AC29" s="25"/>
      <c r="AD29" s="25"/>
      <c r="AE29" s="25"/>
      <c r="AF29" s="25"/>
    </row>
    <row r="30" spans="1:32" x14ac:dyDescent="0.25">
      <c r="A30" s="25"/>
      <c r="B30" s="17"/>
      <c r="C30" s="48"/>
      <c r="D30" s="48"/>
      <c r="E30" s="5"/>
      <c r="F30" s="47"/>
      <c r="G30" s="47"/>
      <c r="H30" s="8"/>
      <c r="I30" s="47"/>
      <c r="J30" s="47"/>
      <c r="K30" s="3"/>
      <c r="L30" s="50"/>
      <c r="M30" s="50"/>
      <c r="N30" s="12"/>
      <c r="O30" s="25"/>
      <c r="P30" s="3"/>
      <c r="Q30" s="3"/>
      <c r="R30" s="3"/>
      <c r="S30" s="3"/>
      <c r="T30" s="3"/>
      <c r="U30" s="3"/>
      <c r="V30" s="3"/>
      <c r="W30" s="3"/>
      <c r="X30" s="3"/>
      <c r="Y30" s="25"/>
      <c r="Z30" s="25"/>
      <c r="AA30" s="25"/>
      <c r="AB30" s="25"/>
      <c r="AC30" s="25"/>
      <c r="AD30" s="25"/>
      <c r="AE30" s="25"/>
      <c r="AF30" s="25"/>
    </row>
    <row r="31" spans="1:32" x14ac:dyDescent="0.25">
      <c r="A31" s="25"/>
      <c r="B31" s="18"/>
      <c r="C31" s="53"/>
      <c r="D31" s="48" t="s">
        <v>11</v>
      </c>
      <c r="E31" s="5"/>
      <c r="F31" s="54">
        <f>F29/M18*0.746</f>
        <v>281.19755611495697</v>
      </c>
      <c r="G31" s="54">
        <f>G29/M18*0.746</f>
        <v>201.72868156073</v>
      </c>
      <c r="H31" s="8"/>
      <c r="I31" s="54">
        <f>I29/M18*0.746</f>
        <v>330.10147891755821</v>
      </c>
      <c r="J31" s="54">
        <f>J29/M18*0.746</f>
        <v>255.52299664359134</v>
      </c>
      <c r="K31" s="3"/>
      <c r="L31" s="54">
        <f>I31-F31</f>
        <v>48.903922802601244</v>
      </c>
      <c r="M31" s="54">
        <f>J31-G31</f>
        <v>53.794315082861345</v>
      </c>
      <c r="N31" s="12"/>
      <c r="O31" s="25"/>
      <c r="P31" s="3"/>
      <c r="Q31" s="3"/>
      <c r="R31" s="3"/>
      <c r="S31" s="3"/>
      <c r="T31" s="3"/>
      <c r="U31" s="3"/>
      <c r="V31" s="3"/>
      <c r="W31" s="3"/>
      <c r="X31" s="3"/>
      <c r="Y31" s="25"/>
      <c r="Z31" s="25"/>
      <c r="AA31" s="25"/>
      <c r="AB31" s="25"/>
      <c r="AC31" s="25"/>
      <c r="AD31" s="25"/>
      <c r="AE31" s="25"/>
      <c r="AF31" s="25"/>
    </row>
    <row r="32" spans="1:32" ht="15.75" x14ac:dyDescent="0.25">
      <c r="A32" s="25"/>
      <c r="B32" s="17"/>
      <c r="C32" s="48"/>
      <c r="D32" s="48"/>
      <c r="E32" s="5"/>
      <c r="F32" s="45"/>
      <c r="G32" s="45"/>
      <c r="H32" s="3"/>
      <c r="I32" s="45"/>
      <c r="J32" s="45"/>
      <c r="K32" s="3"/>
      <c r="L32" s="50"/>
      <c r="M32" s="50"/>
      <c r="N32" s="12"/>
      <c r="O32" s="25"/>
      <c r="P32" s="3"/>
      <c r="Q32" s="64"/>
      <c r="R32" s="64"/>
      <c r="S32" s="64"/>
      <c r="T32" s="64"/>
      <c r="U32" s="64"/>
      <c r="V32" s="64"/>
      <c r="W32" s="64"/>
      <c r="X32" s="3"/>
      <c r="Y32" s="25"/>
      <c r="Z32" s="25"/>
      <c r="AA32" s="25"/>
      <c r="AB32" s="25"/>
      <c r="AC32" s="25"/>
      <c r="AD32" s="25"/>
      <c r="AE32" s="25"/>
      <c r="AF32" s="25"/>
    </row>
    <row r="33" spans="1:32" x14ac:dyDescent="0.25">
      <c r="A33" s="25"/>
      <c r="B33" s="18"/>
      <c r="C33" s="53"/>
      <c r="D33" s="48" t="s">
        <v>12</v>
      </c>
      <c r="E33" s="5"/>
      <c r="F33" s="55">
        <f>F31*M19</f>
        <v>2463290.5915670232</v>
      </c>
      <c r="G33" s="55">
        <f>G31*M19</f>
        <v>1767143.2504719947</v>
      </c>
      <c r="H33" s="3"/>
      <c r="I33" s="55">
        <f>I31*M19</f>
        <v>2891688.9553178097</v>
      </c>
      <c r="J33" s="55">
        <f>J31*M19</f>
        <v>2238381.4505978599</v>
      </c>
      <c r="K33" s="3"/>
      <c r="L33" s="55">
        <f>I33-F33</f>
        <v>428398.36375078652</v>
      </c>
      <c r="M33" s="55">
        <f>J33-G33</f>
        <v>471238.20012586517</v>
      </c>
      <c r="N33" s="12"/>
      <c r="O33" s="25"/>
      <c r="P33" s="3"/>
      <c r="Q33" s="3"/>
      <c r="R33" s="3"/>
      <c r="S33" s="3"/>
      <c r="T33" s="3"/>
      <c r="U33" s="3"/>
      <c r="V33" s="13"/>
      <c r="W33" s="13"/>
      <c r="X33" s="3"/>
      <c r="Y33" s="25"/>
      <c r="Z33" s="25"/>
      <c r="AA33" s="25"/>
      <c r="AB33" s="25"/>
      <c r="AC33" s="25"/>
      <c r="AD33" s="25"/>
      <c r="AE33" s="25"/>
      <c r="AF33" s="25"/>
    </row>
    <row r="34" spans="1:32" x14ac:dyDescent="0.25">
      <c r="A34" s="25"/>
      <c r="B34" s="11"/>
      <c r="C34" s="45"/>
      <c r="D34" s="56"/>
      <c r="E34" s="5"/>
      <c r="F34" s="45"/>
      <c r="G34" s="45"/>
      <c r="H34" s="3"/>
      <c r="I34" s="45"/>
      <c r="J34" s="45"/>
      <c r="K34" s="3"/>
      <c r="L34" s="45"/>
      <c r="M34" s="45"/>
      <c r="N34" s="12"/>
      <c r="O34" s="25"/>
      <c r="P34" s="3"/>
      <c r="Q34" s="3"/>
      <c r="R34" s="3"/>
      <c r="S34" s="3"/>
      <c r="T34" s="3"/>
      <c r="U34" s="3"/>
      <c r="V34" s="3"/>
      <c r="W34" s="3"/>
      <c r="X34" s="3"/>
      <c r="Y34" s="25"/>
      <c r="Z34" s="25"/>
      <c r="AA34" s="25"/>
      <c r="AB34" s="25"/>
      <c r="AC34" s="25"/>
      <c r="AD34" s="25"/>
      <c r="AE34" s="25"/>
      <c r="AF34" s="25"/>
    </row>
    <row r="35" spans="1:32" x14ac:dyDescent="0.25">
      <c r="A35" s="25"/>
      <c r="B35" s="18"/>
      <c r="C35" s="53"/>
      <c r="D35" s="48" t="s">
        <v>13</v>
      </c>
      <c r="E35" s="5"/>
      <c r="F35" s="57">
        <f>F33*M20</f>
        <v>369493.58873505349</v>
      </c>
      <c r="G35" s="57">
        <f>G33*M20</f>
        <v>265071.48757079919</v>
      </c>
      <c r="H35" s="3"/>
      <c r="I35" s="57">
        <f>I33*M20</f>
        <v>433753.34329767147</v>
      </c>
      <c r="J35" s="57">
        <f>J33*M20</f>
        <v>335757.217589679</v>
      </c>
      <c r="K35" s="3"/>
      <c r="L35" s="57">
        <f>I35-F35</f>
        <v>64259.754562617978</v>
      </c>
      <c r="M35" s="57">
        <f>J35-G35</f>
        <v>70685.730018879811</v>
      </c>
      <c r="N35" s="12"/>
      <c r="O35" s="25"/>
      <c r="P35" s="3"/>
      <c r="Q35" s="3"/>
      <c r="R35" s="14"/>
      <c r="S35" s="14"/>
      <c r="T35" s="3"/>
      <c r="U35" s="3"/>
      <c r="V35" s="3"/>
      <c r="W35" s="13"/>
      <c r="X35" s="3"/>
      <c r="Y35" s="25"/>
      <c r="Z35" s="25"/>
      <c r="AA35" s="25"/>
      <c r="AB35" s="25"/>
      <c r="AC35" s="25"/>
      <c r="AD35" s="25"/>
      <c r="AE35" s="25"/>
      <c r="AF35" s="25"/>
    </row>
    <row r="36" spans="1:32" ht="8.25" customHeight="1" x14ac:dyDescent="0.25">
      <c r="A36" s="25"/>
      <c r="B36" s="17"/>
      <c r="C36" s="5"/>
      <c r="D36" s="5"/>
      <c r="E36" s="5"/>
      <c r="F36" s="3"/>
      <c r="G36" s="3"/>
      <c r="H36" s="3"/>
      <c r="I36" s="3"/>
      <c r="J36" s="3"/>
      <c r="K36" s="3"/>
      <c r="L36" s="3"/>
      <c r="M36" s="3"/>
      <c r="N36" s="12"/>
      <c r="O36" s="25"/>
      <c r="P36" s="3"/>
      <c r="Q36" s="3"/>
      <c r="R36" s="14"/>
      <c r="S36" s="14"/>
      <c r="T36" s="3"/>
      <c r="U36" s="3"/>
      <c r="V36" s="3"/>
      <c r="W36" s="13"/>
      <c r="X36" s="3"/>
      <c r="Y36" s="25"/>
      <c r="Z36" s="25"/>
      <c r="AA36" s="25"/>
      <c r="AB36" s="25"/>
      <c r="AC36" s="25"/>
      <c r="AD36" s="25"/>
      <c r="AE36" s="25"/>
      <c r="AF36" s="25"/>
    </row>
    <row r="37" spans="1:32" x14ac:dyDescent="0.25">
      <c r="A37" s="25"/>
      <c r="B37" s="17"/>
      <c r="C37" s="5"/>
      <c r="D37" s="5"/>
      <c r="E37" s="79" t="s">
        <v>32</v>
      </c>
      <c r="F37" s="79"/>
      <c r="G37" s="79"/>
      <c r="H37" s="79"/>
      <c r="I37" s="79"/>
      <c r="J37" s="79"/>
      <c r="K37" s="3"/>
      <c r="L37" s="3"/>
      <c r="M37" s="3"/>
      <c r="N37" s="12"/>
      <c r="O37" s="25"/>
      <c r="P37" s="3"/>
      <c r="Q37" s="3"/>
      <c r="R37" s="24"/>
      <c r="S37" s="14"/>
      <c r="T37" s="3"/>
      <c r="U37" s="3"/>
      <c r="V37" s="3"/>
      <c r="W37" s="13"/>
      <c r="X37" s="3"/>
      <c r="Y37" s="25"/>
      <c r="Z37" s="25"/>
      <c r="AA37" s="25"/>
      <c r="AB37" s="25"/>
      <c r="AC37" s="25"/>
      <c r="AD37" s="25"/>
      <c r="AE37" s="25"/>
      <c r="AF37" s="25"/>
    </row>
    <row r="38" spans="1:32" ht="15.75" x14ac:dyDescent="0.25">
      <c r="A38" s="25"/>
      <c r="B38" s="17"/>
      <c r="C38" s="5"/>
      <c r="D38" s="5"/>
      <c r="E38" s="80" t="s">
        <v>14</v>
      </c>
      <c r="F38" s="80"/>
      <c r="G38" s="58" t="s">
        <v>15</v>
      </c>
      <c r="H38" s="59"/>
      <c r="I38" s="58" t="s">
        <v>16</v>
      </c>
      <c r="J38" s="58" t="s">
        <v>33</v>
      </c>
      <c r="K38" s="3"/>
      <c r="L38" s="3"/>
      <c r="M38" s="3"/>
      <c r="N38" s="12"/>
      <c r="O38" s="25"/>
      <c r="P38" s="3"/>
      <c r="Q38" s="3"/>
      <c r="R38" s="24"/>
      <c r="S38" s="14"/>
      <c r="T38" s="3"/>
      <c r="U38" s="3"/>
      <c r="V38" s="3"/>
      <c r="W38" s="13"/>
      <c r="X38" s="3"/>
      <c r="Y38" s="25"/>
      <c r="Z38" s="25"/>
      <c r="AA38" s="25"/>
      <c r="AB38" s="25"/>
      <c r="AC38" s="25"/>
      <c r="AD38" s="25"/>
      <c r="AE38" s="25"/>
      <c r="AF38" s="25"/>
    </row>
    <row r="39" spans="1:32" ht="15.75" x14ac:dyDescent="0.25">
      <c r="A39" s="25"/>
      <c r="B39" s="22"/>
      <c r="C39" s="6"/>
      <c r="D39" s="3"/>
      <c r="E39" s="31" t="s">
        <v>17</v>
      </c>
      <c r="F39" s="27"/>
      <c r="G39" s="28">
        <f>L33+M33</f>
        <v>899636.56387665169</v>
      </c>
      <c r="H39" s="29"/>
      <c r="I39" s="30">
        <f>L35+M35</f>
        <v>134945.48458149779</v>
      </c>
      <c r="J39" s="60">
        <f>I39/(I35+J35)</f>
        <v>0.17536534446764093</v>
      </c>
      <c r="K39" s="3"/>
      <c r="L39" s="9"/>
      <c r="M39" s="9"/>
      <c r="N39" s="12"/>
      <c r="O39" s="25"/>
      <c r="P39" s="3"/>
      <c r="Q39" s="3"/>
      <c r="R39" s="3"/>
      <c r="S39" s="3"/>
      <c r="T39" s="3"/>
      <c r="U39" s="3"/>
      <c r="V39" s="3"/>
      <c r="W39" s="3"/>
      <c r="X39" s="3"/>
      <c r="Y39" s="25"/>
      <c r="Z39" s="25"/>
      <c r="AA39" s="25"/>
      <c r="AB39" s="25"/>
      <c r="AC39" s="25"/>
      <c r="AD39" s="25"/>
      <c r="AE39" s="25"/>
      <c r="AF39" s="25"/>
    </row>
    <row r="40" spans="1:32" ht="15.75" x14ac:dyDescent="0.25">
      <c r="A40" s="25"/>
      <c r="B40" s="11"/>
      <c r="C40" s="3"/>
      <c r="D40" s="3"/>
      <c r="E40" s="31"/>
      <c r="F40" s="27"/>
      <c r="G40" s="29"/>
      <c r="H40" s="29"/>
      <c r="I40" s="29"/>
      <c r="J40" s="29"/>
      <c r="K40" s="3"/>
      <c r="L40" s="3"/>
      <c r="M40" s="3"/>
      <c r="N40" s="12"/>
      <c r="O40" s="25"/>
      <c r="P40" s="3"/>
      <c r="Q40" s="3"/>
      <c r="R40" s="3"/>
      <c r="S40" s="3"/>
      <c r="T40" s="3"/>
      <c r="U40" s="3"/>
      <c r="V40" s="3"/>
      <c r="W40" s="3"/>
      <c r="X40" s="3"/>
      <c r="Y40" s="25"/>
      <c r="Z40" s="25"/>
      <c r="AA40" s="25"/>
      <c r="AB40" s="25"/>
      <c r="AC40" s="25"/>
      <c r="AD40" s="25"/>
      <c r="AE40" s="25"/>
      <c r="AF40" s="25"/>
    </row>
    <row r="41" spans="1:32" ht="15.75" x14ac:dyDescent="0.25">
      <c r="A41" s="25"/>
      <c r="B41" s="11"/>
      <c r="C41" s="3"/>
      <c r="D41" s="3"/>
      <c r="E41" s="61">
        <v>10</v>
      </c>
      <c r="F41" s="31" t="s">
        <v>18</v>
      </c>
      <c r="G41" s="28">
        <f>G39*E41</f>
        <v>8996365.638766516</v>
      </c>
      <c r="H41" s="29"/>
      <c r="I41" s="30">
        <f>I39*E41</f>
        <v>1349454.8458149778</v>
      </c>
      <c r="J41" s="29"/>
      <c r="K41" s="3"/>
      <c r="L41" s="3"/>
      <c r="M41" s="3"/>
      <c r="N41" s="12"/>
      <c r="O41" s="25"/>
      <c r="P41" s="25"/>
      <c r="Q41" s="25"/>
      <c r="R41" s="25"/>
      <c r="S41" s="25"/>
      <c r="T41" s="25"/>
      <c r="U41" s="25"/>
      <c r="V41" s="25"/>
      <c r="W41" s="25"/>
      <c r="X41" s="25"/>
      <c r="Y41" s="25"/>
      <c r="Z41" s="25"/>
      <c r="AA41" s="25"/>
      <c r="AB41" s="25"/>
      <c r="AC41" s="25"/>
      <c r="AD41" s="25"/>
      <c r="AE41" s="25"/>
      <c r="AF41" s="25"/>
    </row>
    <row r="42" spans="1:32" ht="15.75" x14ac:dyDescent="0.25">
      <c r="A42" s="25"/>
      <c r="B42" s="11"/>
      <c r="C42" s="3"/>
      <c r="D42" s="3"/>
      <c r="E42" s="31"/>
      <c r="F42" s="31"/>
      <c r="G42" s="29"/>
      <c r="H42" s="29"/>
      <c r="I42" s="29"/>
      <c r="J42" s="29"/>
      <c r="K42" s="3"/>
      <c r="L42" s="3"/>
      <c r="M42" s="3"/>
      <c r="N42" s="12"/>
      <c r="O42" s="25"/>
      <c r="P42" s="25"/>
      <c r="Q42" s="25"/>
      <c r="R42" s="25"/>
      <c r="S42" s="25"/>
      <c r="T42" s="25"/>
      <c r="U42" s="25"/>
      <c r="V42" s="25"/>
      <c r="W42" s="25"/>
      <c r="X42" s="25"/>
      <c r="Y42" s="25"/>
      <c r="Z42" s="25"/>
      <c r="AA42" s="25"/>
      <c r="AB42" s="25"/>
      <c r="AC42" s="25"/>
      <c r="AD42" s="25"/>
      <c r="AE42" s="25"/>
      <c r="AF42" s="25"/>
    </row>
    <row r="43" spans="1:32" ht="15.75" x14ac:dyDescent="0.25">
      <c r="A43" s="25"/>
      <c r="B43" s="11"/>
      <c r="C43" s="3"/>
      <c r="D43" s="3"/>
      <c r="E43" s="61">
        <v>20</v>
      </c>
      <c r="F43" s="31" t="s">
        <v>18</v>
      </c>
      <c r="G43" s="28">
        <f>G39*E43</f>
        <v>17992731.277533032</v>
      </c>
      <c r="H43" s="29"/>
      <c r="I43" s="30">
        <f>I39*E43</f>
        <v>2698909.6916299555</v>
      </c>
      <c r="J43" s="29"/>
      <c r="K43" s="3"/>
      <c r="L43" s="3"/>
      <c r="M43" s="3"/>
      <c r="N43" s="12"/>
      <c r="O43" s="25"/>
      <c r="P43" s="25"/>
      <c r="Q43" s="25"/>
      <c r="R43" s="25"/>
      <c r="S43" s="25"/>
      <c r="T43" s="25"/>
      <c r="U43" s="25"/>
      <c r="V43" s="25"/>
      <c r="W43" s="25"/>
      <c r="X43" s="25"/>
      <c r="Y43" s="25"/>
      <c r="Z43" s="25"/>
      <c r="AA43" s="25"/>
      <c r="AB43" s="25"/>
      <c r="AC43" s="25"/>
      <c r="AD43" s="25"/>
      <c r="AE43" s="25"/>
      <c r="AF43" s="25"/>
    </row>
    <row r="44" spans="1:32" ht="8.25" customHeight="1" x14ac:dyDescent="0.25">
      <c r="A44" s="25"/>
      <c r="B44" s="11"/>
      <c r="C44" s="3"/>
      <c r="D44" s="3"/>
      <c r="E44" s="3"/>
      <c r="F44" s="3"/>
      <c r="G44" s="3"/>
      <c r="H44" s="3"/>
      <c r="I44" s="3"/>
      <c r="J44" s="3"/>
      <c r="K44" s="3"/>
      <c r="L44" s="3"/>
      <c r="M44" s="3"/>
      <c r="N44" s="12"/>
      <c r="O44" s="25"/>
      <c r="P44" s="25"/>
      <c r="Q44" s="25"/>
      <c r="R44" s="25"/>
      <c r="S44" s="25"/>
      <c r="T44" s="25"/>
      <c r="U44" s="25"/>
      <c r="V44" s="25"/>
      <c r="W44" s="25"/>
      <c r="X44" s="25"/>
      <c r="Y44" s="25"/>
      <c r="Z44" s="25"/>
      <c r="AA44" s="25"/>
      <c r="AB44" s="25"/>
      <c r="AC44" s="25"/>
      <c r="AD44" s="25"/>
      <c r="AE44" s="25"/>
      <c r="AF44" s="25"/>
    </row>
    <row r="45" spans="1:32" ht="15.75" customHeight="1" x14ac:dyDescent="0.25">
      <c r="A45" s="25"/>
      <c r="B45" s="32"/>
      <c r="C45" s="71" t="s">
        <v>38</v>
      </c>
      <c r="D45" s="71"/>
      <c r="E45" s="71"/>
      <c r="F45" s="71"/>
      <c r="G45" s="71"/>
      <c r="H45" s="71"/>
      <c r="I45" s="71"/>
      <c r="J45" s="71"/>
      <c r="K45" s="71"/>
      <c r="L45" s="71"/>
      <c r="M45" s="71"/>
      <c r="N45" s="12"/>
      <c r="O45" s="25"/>
      <c r="P45" s="25"/>
      <c r="Q45" s="25"/>
      <c r="R45" s="25"/>
      <c r="S45" s="25"/>
      <c r="T45" s="25"/>
      <c r="U45" s="25"/>
      <c r="V45" s="25"/>
      <c r="W45" s="25"/>
      <c r="X45" s="25"/>
      <c r="Y45" s="25"/>
      <c r="Z45" s="25"/>
      <c r="AA45" s="25"/>
      <c r="AB45" s="25"/>
      <c r="AC45" s="25"/>
      <c r="AD45" s="25"/>
      <c r="AE45" s="25"/>
      <c r="AF45" s="25"/>
    </row>
    <row r="46" spans="1:32" ht="39" customHeight="1" x14ac:dyDescent="0.25">
      <c r="A46" s="25"/>
      <c r="B46" s="33"/>
      <c r="C46" s="3"/>
      <c r="D46" s="72" t="s">
        <v>19</v>
      </c>
      <c r="E46" s="72"/>
      <c r="F46" s="72"/>
      <c r="G46" s="72"/>
      <c r="H46" s="72"/>
      <c r="I46" s="72"/>
      <c r="J46" s="72"/>
      <c r="K46" s="72"/>
      <c r="L46" s="72"/>
      <c r="M46" s="62"/>
      <c r="N46" s="12"/>
      <c r="O46" s="25"/>
      <c r="P46" s="25"/>
      <c r="Q46" s="25"/>
      <c r="R46" s="25"/>
      <c r="S46" s="25"/>
      <c r="T46" s="25"/>
      <c r="U46" s="25"/>
      <c r="V46" s="25"/>
      <c r="W46" s="25"/>
      <c r="X46" s="25"/>
      <c r="Y46" s="25"/>
      <c r="Z46" s="25"/>
      <c r="AA46" s="25"/>
      <c r="AB46" s="25"/>
      <c r="AC46" s="25"/>
      <c r="AD46" s="25"/>
      <c r="AE46" s="25"/>
      <c r="AF46" s="25"/>
    </row>
    <row r="47" spans="1:32" ht="6.75" customHeight="1" x14ac:dyDescent="0.25">
      <c r="A47" s="25"/>
      <c r="B47" s="32"/>
      <c r="C47" s="34"/>
      <c r="D47" s="34"/>
      <c r="E47" s="34"/>
      <c r="F47" s="34"/>
      <c r="G47" s="34"/>
      <c r="H47" s="34"/>
      <c r="I47" s="34"/>
      <c r="J47" s="34"/>
      <c r="K47" s="34"/>
      <c r="L47" s="34"/>
      <c r="M47" s="34"/>
      <c r="N47" s="12"/>
      <c r="O47" s="25"/>
      <c r="P47" s="25"/>
      <c r="Q47" s="25"/>
      <c r="R47" s="25"/>
      <c r="S47" s="25"/>
      <c r="T47" s="25"/>
      <c r="U47" s="25"/>
      <c r="V47" s="25"/>
      <c r="W47" s="25"/>
      <c r="X47" s="25"/>
      <c r="Y47" s="25"/>
      <c r="Z47" s="25"/>
      <c r="AA47" s="25"/>
      <c r="AB47" s="25"/>
      <c r="AC47" s="25"/>
      <c r="AD47" s="25"/>
      <c r="AE47" s="25"/>
      <c r="AF47" s="25"/>
    </row>
    <row r="48" spans="1:32" ht="15" customHeight="1" x14ac:dyDescent="0.25">
      <c r="A48" s="25"/>
      <c r="B48" s="35"/>
      <c r="C48" s="71" t="s">
        <v>39</v>
      </c>
      <c r="D48" s="71"/>
      <c r="E48" s="71"/>
      <c r="F48" s="71"/>
      <c r="G48" s="71"/>
      <c r="H48" s="71"/>
      <c r="I48" s="71"/>
      <c r="J48" s="71"/>
      <c r="K48" s="71"/>
      <c r="L48" s="71"/>
      <c r="M48" s="71"/>
      <c r="N48" s="12"/>
      <c r="O48" s="25"/>
      <c r="P48" s="25"/>
      <c r="Q48" s="25"/>
      <c r="R48" s="25"/>
      <c r="S48" s="25"/>
      <c r="T48" s="25"/>
      <c r="U48" s="25"/>
      <c r="V48" s="25"/>
      <c r="W48" s="25"/>
      <c r="X48" s="25"/>
      <c r="Y48" s="25"/>
      <c r="Z48" s="25"/>
      <c r="AA48" s="25"/>
      <c r="AB48" s="25"/>
      <c r="AC48" s="25"/>
      <c r="AD48" s="25"/>
      <c r="AE48" s="25"/>
      <c r="AF48" s="25"/>
    </row>
    <row r="49" spans="1:32" ht="28.5" customHeight="1" x14ac:dyDescent="0.25">
      <c r="A49" s="25"/>
      <c r="B49" s="32"/>
      <c r="C49" s="3"/>
      <c r="D49" s="72" t="s">
        <v>20</v>
      </c>
      <c r="E49" s="72"/>
      <c r="F49" s="72"/>
      <c r="G49" s="72"/>
      <c r="H49" s="72"/>
      <c r="I49" s="72"/>
      <c r="J49" s="72"/>
      <c r="K49" s="72"/>
      <c r="L49" s="72"/>
      <c r="M49" s="62"/>
      <c r="N49" s="12"/>
      <c r="O49" s="25"/>
      <c r="P49" s="25"/>
      <c r="Q49" s="25"/>
      <c r="R49" s="25"/>
      <c r="S49" s="25"/>
      <c r="T49" s="25"/>
      <c r="U49" s="25"/>
      <c r="V49" s="25"/>
      <c r="W49" s="25"/>
      <c r="X49" s="25"/>
      <c r="Y49" s="25"/>
      <c r="Z49" s="25"/>
      <c r="AA49" s="25"/>
      <c r="AB49" s="25"/>
      <c r="AC49" s="25"/>
      <c r="AD49" s="25"/>
      <c r="AE49" s="25"/>
      <c r="AF49" s="25"/>
    </row>
    <row r="50" spans="1:32" ht="9" customHeight="1" x14ac:dyDescent="0.25">
      <c r="A50" s="25"/>
      <c r="B50" s="35"/>
      <c r="C50" s="10"/>
      <c r="D50" s="10"/>
      <c r="E50" s="10"/>
      <c r="F50" s="10"/>
      <c r="G50" s="10"/>
      <c r="H50" s="10"/>
      <c r="I50" s="10"/>
      <c r="J50" s="10"/>
      <c r="K50" s="10"/>
      <c r="L50" s="10"/>
      <c r="M50" s="10"/>
      <c r="N50" s="12"/>
      <c r="O50" s="25"/>
      <c r="P50" s="25"/>
      <c r="Q50" s="25"/>
      <c r="R50" s="25"/>
      <c r="S50" s="25"/>
      <c r="T50" s="25"/>
      <c r="U50" s="25"/>
      <c r="V50" s="25"/>
      <c r="W50" s="25"/>
      <c r="X50" s="25"/>
      <c r="Y50" s="25"/>
      <c r="Z50" s="25"/>
      <c r="AA50" s="25"/>
      <c r="AB50" s="25"/>
      <c r="AC50" s="25"/>
      <c r="AD50" s="25"/>
      <c r="AE50" s="25"/>
      <c r="AF50" s="25"/>
    </row>
    <row r="51" spans="1:32" ht="16.5" customHeight="1" x14ac:dyDescent="0.25">
      <c r="A51" s="25"/>
      <c r="B51" s="36"/>
      <c r="C51" s="71" t="s">
        <v>40</v>
      </c>
      <c r="D51" s="71"/>
      <c r="E51" s="71"/>
      <c r="F51" s="71"/>
      <c r="G51" s="71"/>
      <c r="H51" s="71"/>
      <c r="I51" s="71"/>
      <c r="J51" s="71"/>
      <c r="K51" s="71"/>
      <c r="L51" s="71"/>
      <c r="M51" s="71"/>
      <c r="N51" s="12"/>
      <c r="O51" s="25"/>
      <c r="P51" s="25"/>
      <c r="Q51" s="25"/>
      <c r="R51" s="25"/>
      <c r="S51" s="25"/>
      <c r="T51" s="25"/>
      <c r="U51" s="25"/>
      <c r="V51" s="25"/>
      <c r="W51" s="25"/>
      <c r="X51" s="25"/>
      <c r="Y51" s="25"/>
      <c r="Z51" s="25"/>
      <c r="AA51" s="25"/>
      <c r="AB51" s="25"/>
      <c r="AC51" s="25"/>
      <c r="AD51" s="25"/>
      <c r="AE51" s="25"/>
      <c r="AF51" s="25"/>
    </row>
    <row r="52" spans="1:32" ht="31.5" customHeight="1" x14ac:dyDescent="0.25">
      <c r="A52" s="25"/>
      <c r="B52" s="35"/>
      <c r="C52" s="3"/>
      <c r="D52" s="72" t="s">
        <v>21</v>
      </c>
      <c r="E52" s="72"/>
      <c r="F52" s="72"/>
      <c r="G52" s="72"/>
      <c r="H52" s="72"/>
      <c r="I52" s="72"/>
      <c r="J52" s="72"/>
      <c r="K52" s="72"/>
      <c r="L52" s="72"/>
      <c r="M52" s="62"/>
      <c r="N52" s="12"/>
      <c r="O52" s="25"/>
      <c r="P52" s="25"/>
      <c r="Q52" s="25"/>
      <c r="R52" s="25"/>
      <c r="S52" s="25"/>
      <c r="T52" s="25"/>
      <c r="U52" s="25"/>
      <c r="V52" s="25"/>
      <c r="W52" s="25"/>
      <c r="X52" s="25"/>
      <c r="Y52" s="25"/>
      <c r="Z52" s="25"/>
      <c r="AA52" s="25"/>
      <c r="AB52" s="25"/>
      <c r="AC52" s="25"/>
      <c r="AD52" s="25"/>
      <c r="AE52" s="25"/>
      <c r="AF52" s="25"/>
    </row>
    <row r="53" spans="1:32" ht="8.25" customHeight="1" x14ac:dyDescent="0.25">
      <c r="A53" s="25"/>
      <c r="B53" s="11"/>
      <c r="C53" s="3"/>
      <c r="D53" s="3"/>
      <c r="E53" s="3"/>
      <c r="F53" s="3"/>
      <c r="G53" s="3"/>
      <c r="H53" s="3"/>
      <c r="I53" s="3"/>
      <c r="J53" s="3"/>
      <c r="K53" s="3"/>
      <c r="L53" s="3"/>
      <c r="M53" s="3"/>
      <c r="N53" s="12"/>
      <c r="O53" s="25"/>
      <c r="P53" s="25"/>
      <c r="Q53" s="25"/>
      <c r="R53" s="25"/>
      <c r="S53" s="25"/>
      <c r="T53" s="25"/>
      <c r="U53" s="25"/>
      <c r="V53" s="25"/>
      <c r="W53" s="25"/>
      <c r="X53" s="25"/>
      <c r="Y53" s="25"/>
      <c r="Z53" s="25"/>
      <c r="AA53" s="25"/>
      <c r="AB53" s="25"/>
      <c r="AC53" s="25"/>
      <c r="AD53" s="25"/>
      <c r="AE53" s="25"/>
      <c r="AF53" s="25"/>
    </row>
    <row r="54" spans="1:32" x14ac:dyDescent="0.25">
      <c r="A54" s="25"/>
      <c r="B54" s="1"/>
      <c r="C54" s="81" t="s">
        <v>35</v>
      </c>
      <c r="D54" s="81"/>
      <c r="E54" s="81"/>
      <c r="F54" s="81"/>
      <c r="G54" s="81"/>
      <c r="H54" s="81"/>
      <c r="I54" s="81"/>
      <c r="J54" s="81"/>
      <c r="K54" s="81"/>
      <c r="L54" s="81"/>
      <c r="M54" s="81"/>
      <c r="N54" s="2"/>
      <c r="O54" s="25"/>
      <c r="P54" s="25"/>
      <c r="Q54" s="25"/>
      <c r="R54" s="25"/>
      <c r="S54" s="25"/>
      <c r="T54" s="25"/>
      <c r="U54" s="25"/>
      <c r="V54" s="25"/>
      <c r="W54" s="25"/>
      <c r="X54" s="25"/>
      <c r="Y54" s="25"/>
      <c r="Z54" s="25"/>
      <c r="AA54" s="25"/>
      <c r="AB54" s="25"/>
      <c r="AC54" s="25"/>
      <c r="AD54" s="25"/>
      <c r="AE54" s="25"/>
      <c r="AF54" s="25"/>
    </row>
    <row r="55" spans="1:32" ht="15.75" thickBot="1" x14ac:dyDescent="0.3">
      <c r="A55" s="25"/>
      <c r="B55" s="23"/>
      <c r="C55" s="7"/>
      <c r="D55" s="7"/>
      <c r="E55" s="7"/>
      <c r="F55" s="7"/>
      <c r="G55" s="7"/>
      <c r="H55" s="7"/>
      <c r="I55" s="7"/>
      <c r="J55" s="7"/>
      <c r="K55" s="7"/>
      <c r="L55" s="7"/>
      <c r="M55" s="7"/>
      <c r="N55" s="15"/>
      <c r="O55" s="25"/>
      <c r="P55" s="25"/>
      <c r="Q55" s="25"/>
      <c r="R55" s="25"/>
      <c r="S55" s="25"/>
      <c r="T55" s="25"/>
      <c r="U55" s="25"/>
      <c r="V55" s="25"/>
      <c r="W55" s="25"/>
      <c r="X55" s="25"/>
      <c r="Y55" s="25"/>
      <c r="Z55" s="25"/>
      <c r="AA55" s="25"/>
      <c r="AB55" s="25"/>
      <c r="AC55" s="25"/>
      <c r="AD55" s="25"/>
      <c r="AE55" s="25"/>
      <c r="AF55" s="25"/>
    </row>
    <row r="56" spans="1:32" x14ac:dyDescent="0.2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row>
    <row r="57" spans="1:32" x14ac:dyDescent="0.25">
      <c r="A57" s="25"/>
      <c r="B57" s="65"/>
      <c r="C57" s="6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row>
    <row r="58" spans="1:32" x14ac:dyDescent="0.2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row>
    <row r="59" spans="1:32" x14ac:dyDescent="0.25">
      <c r="A59" s="25"/>
      <c r="B59" s="66"/>
      <c r="C59" s="66"/>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row>
    <row r="60" spans="1:32" x14ac:dyDescent="0.2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row>
    <row r="61" spans="1:32" x14ac:dyDescent="0.25">
      <c r="A61" s="25"/>
      <c r="B61" s="78"/>
      <c r="C61" s="78"/>
      <c r="D61" s="78"/>
      <c r="E61" s="67"/>
      <c r="F61" s="68"/>
      <c r="G61" s="68"/>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row>
    <row r="62" spans="1:32" x14ac:dyDescent="0.2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row>
    <row r="63" spans="1:32" x14ac:dyDescent="0.2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row>
    <row r="64" spans="1:32" x14ac:dyDescent="0.25">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row>
    <row r="65" spans="1:32" x14ac:dyDescent="0.25">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row>
    <row r="66" spans="1:32" x14ac:dyDescent="0.25">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row>
    <row r="67" spans="1:32" x14ac:dyDescent="0.25">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row>
    <row r="68" spans="1:32" x14ac:dyDescent="0.25">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row>
    <row r="69" spans="1:32" x14ac:dyDescent="0.25">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row>
    <row r="70" spans="1:32" x14ac:dyDescent="0.25">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row>
    <row r="71" spans="1:32" x14ac:dyDescent="0.2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row>
    <row r="72" spans="1:32" x14ac:dyDescent="0.25">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row>
    <row r="73" spans="1:32" x14ac:dyDescent="0.25">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row>
    <row r="74" spans="1:32" x14ac:dyDescent="0.25">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row>
    <row r="75" spans="1:32" x14ac:dyDescent="0.25">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row>
    <row r="76" spans="1:32" x14ac:dyDescent="0.25">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row>
    <row r="77" spans="1:32" x14ac:dyDescent="0.25">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row>
    <row r="78" spans="1:32" x14ac:dyDescent="0.2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row>
    <row r="79" spans="1:32" x14ac:dyDescent="0.2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row>
    <row r="80" spans="1:32" x14ac:dyDescent="0.2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row>
    <row r="81" spans="1:32" x14ac:dyDescent="0.25">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row>
    <row r="82" spans="1:32" x14ac:dyDescent="0.25">
      <c r="A82" s="25"/>
      <c r="B82" s="25"/>
      <c r="C82" s="25"/>
      <c r="D82" s="25"/>
      <c r="E82" s="25"/>
      <c r="F82" s="25"/>
      <c r="G82" s="25"/>
      <c r="H82" s="25"/>
      <c r="I82" s="25"/>
      <c r="J82" s="25"/>
      <c r="K82" s="25"/>
      <c r="L82" s="25"/>
      <c r="M82" s="25"/>
      <c r="N82" s="25"/>
      <c r="O82" s="63"/>
      <c r="P82" s="63"/>
      <c r="Q82" s="63"/>
      <c r="R82" s="63"/>
      <c r="S82" s="63"/>
      <c r="T82" s="63"/>
      <c r="U82" s="63"/>
      <c r="V82" s="63"/>
      <c r="W82" s="63"/>
      <c r="X82" s="63"/>
      <c r="Y82" s="63"/>
      <c r="Z82" s="63"/>
      <c r="AA82" s="63"/>
      <c r="AB82" s="63"/>
    </row>
    <row r="83" spans="1:32" x14ac:dyDescent="0.25">
      <c r="O83" s="63"/>
      <c r="P83" s="63"/>
      <c r="Q83" s="63"/>
      <c r="R83" s="63"/>
      <c r="S83" s="63"/>
      <c r="T83" s="63"/>
      <c r="U83" s="63"/>
      <c r="V83" s="63"/>
      <c r="W83" s="63"/>
      <c r="X83" s="63"/>
      <c r="Y83" s="63"/>
      <c r="Z83" s="63"/>
      <c r="AA83" s="63"/>
      <c r="AB83" s="63"/>
    </row>
    <row r="84" spans="1:32" x14ac:dyDescent="0.25">
      <c r="O84" s="63"/>
      <c r="P84" s="63"/>
      <c r="Q84" s="63"/>
      <c r="R84" s="63"/>
      <c r="S84" s="63"/>
      <c r="T84" s="63"/>
      <c r="U84" s="63"/>
      <c r="V84" s="63"/>
      <c r="W84" s="63"/>
      <c r="X84" s="63"/>
      <c r="Y84" s="63"/>
      <c r="Z84" s="63"/>
      <c r="AA84" s="63"/>
      <c r="AB84" s="63"/>
    </row>
    <row r="85" spans="1:32" x14ac:dyDescent="0.25">
      <c r="O85" s="63"/>
      <c r="P85" s="63"/>
      <c r="Q85" s="63"/>
      <c r="R85" s="63"/>
      <c r="S85" s="63"/>
      <c r="T85" s="63"/>
      <c r="U85" s="63"/>
      <c r="V85" s="63"/>
      <c r="W85" s="63"/>
      <c r="X85" s="63"/>
      <c r="Y85" s="63"/>
      <c r="Z85" s="63"/>
      <c r="AA85" s="63"/>
      <c r="AB85" s="63"/>
    </row>
    <row r="86" spans="1:32" x14ac:dyDescent="0.25">
      <c r="O86" s="63"/>
      <c r="P86" s="63"/>
      <c r="Q86" s="63"/>
      <c r="R86" s="63"/>
      <c r="S86" s="63"/>
      <c r="T86" s="63"/>
      <c r="U86" s="63"/>
      <c r="V86" s="63"/>
      <c r="W86" s="63"/>
      <c r="X86" s="63"/>
      <c r="Y86" s="63"/>
      <c r="Z86" s="63"/>
      <c r="AA86" s="63"/>
      <c r="AB86" s="63"/>
    </row>
    <row r="87" spans="1:32" x14ac:dyDescent="0.25">
      <c r="O87" s="63"/>
      <c r="P87" s="63"/>
      <c r="Q87" s="63"/>
      <c r="R87" s="63"/>
      <c r="S87" s="63"/>
      <c r="T87" s="63"/>
      <c r="U87" s="63"/>
      <c r="V87" s="63"/>
      <c r="W87" s="63"/>
      <c r="X87" s="63"/>
      <c r="Y87" s="63"/>
      <c r="Z87" s="63"/>
      <c r="AA87" s="63"/>
      <c r="AB87" s="63"/>
    </row>
    <row r="88" spans="1:32" x14ac:dyDescent="0.25">
      <c r="O88" s="63"/>
      <c r="P88" s="63"/>
      <c r="Q88" s="63"/>
      <c r="R88" s="63"/>
      <c r="S88" s="63"/>
      <c r="T88" s="63"/>
      <c r="U88" s="63"/>
      <c r="V88" s="63"/>
      <c r="W88" s="63"/>
      <c r="X88" s="63"/>
      <c r="Y88" s="63"/>
      <c r="Z88" s="63"/>
      <c r="AA88" s="63"/>
      <c r="AB88" s="63"/>
    </row>
    <row r="89" spans="1:32" x14ac:dyDescent="0.25">
      <c r="O89" s="63"/>
      <c r="P89" s="63"/>
      <c r="Q89" s="63"/>
      <c r="R89" s="63"/>
      <c r="S89" s="63"/>
      <c r="T89" s="63"/>
      <c r="U89" s="63"/>
      <c r="V89" s="63"/>
      <c r="W89" s="63"/>
      <c r="X89" s="63"/>
      <c r="Y89" s="63"/>
      <c r="Z89" s="63"/>
      <c r="AA89" s="63"/>
      <c r="AB89" s="63"/>
    </row>
    <row r="90" spans="1:32" x14ac:dyDescent="0.25">
      <c r="O90" s="63"/>
      <c r="P90" s="63"/>
      <c r="Q90" s="63"/>
      <c r="R90" s="63"/>
      <c r="S90" s="63"/>
      <c r="T90" s="63"/>
      <c r="U90" s="63"/>
      <c r="V90" s="63"/>
      <c r="W90" s="63"/>
      <c r="X90" s="63"/>
      <c r="Y90" s="63"/>
      <c r="Z90" s="63"/>
      <c r="AA90" s="63"/>
      <c r="AB90" s="63"/>
    </row>
    <row r="91" spans="1:32" x14ac:dyDescent="0.25">
      <c r="O91" s="63"/>
      <c r="P91" s="63"/>
      <c r="Q91" s="63"/>
      <c r="R91" s="63"/>
      <c r="S91" s="63"/>
      <c r="T91" s="63"/>
      <c r="U91" s="63"/>
      <c r="V91" s="63"/>
      <c r="W91" s="63"/>
      <c r="X91" s="63"/>
      <c r="Y91" s="63"/>
      <c r="Z91" s="63"/>
      <c r="AA91" s="63"/>
      <c r="AB91" s="63"/>
    </row>
    <row r="92" spans="1:32" x14ac:dyDescent="0.25">
      <c r="O92" s="63"/>
      <c r="P92" s="63"/>
      <c r="Q92" s="63"/>
      <c r="R92" s="63"/>
      <c r="S92" s="63"/>
      <c r="T92" s="63"/>
      <c r="U92" s="63"/>
      <c r="V92" s="63"/>
      <c r="W92" s="63"/>
      <c r="X92" s="63"/>
      <c r="Y92" s="63"/>
      <c r="Z92" s="63"/>
      <c r="AA92" s="63"/>
      <c r="AB92" s="63"/>
    </row>
    <row r="93" spans="1:32" x14ac:dyDescent="0.25">
      <c r="O93" s="63"/>
      <c r="P93" s="63"/>
      <c r="Q93" s="63"/>
      <c r="R93" s="63"/>
      <c r="S93" s="63"/>
      <c r="T93" s="63"/>
      <c r="U93" s="63"/>
      <c r="V93" s="63"/>
      <c r="W93" s="63"/>
      <c r="X93" s="63"/>
      <c r="Y93" s="63"/>
      <c r="Z93" s="63"/>
      <c r="AA93" s="63"/>
      <c r="AB93" s="63"/>
    </row>
    <row r="94" spans="1:32" x14ac:dyDescent="0.25">
      <c r="O94" s="63"/>
      <c r="P94" s="63"/>
      <c r="Q94" s="63"/>
      <c r="R94" s="63"/>
      <c r="S94" s="63"/>
      <c r="T94" s="63"/>
      <c r="U94" s="63"/>
      <c r="V94" s="63"/>
      <c r="W94" s="63"/>
      <c r="X94" s="63"/>
      <c r="Y94" s="63"/>
      <c r="Z94" s="63"/>
      <c r="AA94" s="63"/>
      <c r="AB94" s="63"/>
    </row>
    <row r="95" spans="1:32" x14ac:dyDescent="0.25">
      <c r="O95" s="63"/>
      <c r="P95" s="63"/>
      <c r="Q95" s="63"/>
      <c r="R95" s="63"/>
      <c r="S95" s="63"/>
      <c r="T95" s="63"/>
      <c r="U95" s="63"/>
      <c r="V95" s="63"/>
      <c r="W95" s="63"/>
      <c r="X95" s="63"/>
      <c r="Y95" s="63"/>
      <c r="Z95" s="63"/>
      <c r="AA95" s="63"/>
      <c r="AB95" s="63"/>
    </row>
    <row r="96" spans="1:32" x14ac:dyDescent="0.25">
      <c r="O96" s="63"/>
      <c r="P96" s="63"/>
      <c r="Q96" s="63"/>
      <c r="R96" s="63"/>
      <c r="S96" s="63"/>
      <c r="T96" s="63"/>
      <c r="U96" s="63"/>
      <c r="V96" s="63"/>
      <c r="W96" s="63"/>
      <c r="X96" s="63"/>
      <c r="Y96" s="63"/>
      <c r="Z96" s="63"/>
      <c r="AA96" s="63"/>
      <c r="AB96" s="63"/>
    </row>
    <row r="97" spans="15:28" x14ac:dyDescent="0.25">
      <c r="O97" s="63"/>
      <c r="P97" s="63"/>
      <c r="Q97" s="63"/>
      <c r="R97" s="63"/>
      <c r="S97" s="63"/>
      <c r="T97" s="63"/>
      <c r="U97" s="63"/>
      <c r="V97" s="63"/>
      <c r="W97" s="63"/>
      <c r="X97" s="63"/>
      <c r="Y97" s="63"/>
      <c r="Z97" s="63"/>
      <c r="AA97" s="63"/>
      <c r="AB97" s="63"/>
    </row>
    <row r="98" spans="15:28" x14ac:dyDescent="0.25">
      <c r="O98" s="63"/>
      <c r="P98" s="63"/>
      <c r="Q98" s="63"/>
      <c r="R98" s="63"/>
      <c r="S98" s="63"/>
      <c r="T98" s="63"/>
      <c r="U98" s="63"/>
      <c r="V98" s="63"/>
      <c r="W98" s="63"/>
      <c r="X98" s="63"/>
      <c r="Y98" s="63"/>
      <c r="Z98" s="63"/>
      <c r="AA98" s="63"/>
      <c r="AB98" s="63"/>
    </row>
    <row r="99" spans="15:28" x14ac:dyDescent="0.25">
      <c r="O99" s="63"/>
      <c r="P99" s="63"/>
      <c r="Q99" s="63"/>
      <c r="R99" s="63"/>
      <c r="S99" s="63"/>
      <c r="T99" s="63"/>
      <c r="U99" s="63"/>
      <c r="V99" s="63"/>
      <c r="W99" s="63"/>
      <c r="X99" s="63"/>
      <c r="Y99" s="63"/>
      <c r="Z99" s="63"/>
      <c r="AA99" s="63"/>
      <c r="AB99" s="63"/>
    </row>
    <row r="100" spans="15:28" x14ac:dyDescent="0.25">
      <c r="O100" s="63"/>
      <c r="P100" s="63"/>
      <c r="Q100" s="63"/>
      <c r="R100" s="63"/>
      <c r="S100" s="63"/>
      <c r="T100" s="63"/>
      <c r="U100" s="63"/>
      <c r="V100" s="63"/>
      <c r="W100" s="63"/>
      <c r="X100" s="63"/>
      <c r="Y100" s="63"/>
      <c r="Z100" s="63"/>
      <c r="AA100" s="63"/>
      <c r="AB100" s="63"/>
    </row>
    <row r="101" spans="15:28" x14ac:dyDescent="0.25">
      <c r="O101" s="63"/>
      <c r="P101" s="63"/>
      <c r="Q101" s="63"/>
      <c r="R101" s="63"/>
      <c r="S101" s="63"/>
      <c r="T101" s="63"/>
      <c r="U101" s="63"/>
      <c r="V101" s="63"/>
      <c r="W101" s="63"/>
      <c r="X101" s="63"/>
      <c r="Y101" s="63"/>
      <c r="Z101" s="63"/>
      <c r="AA101" s="63"/>
      <c r="AB101" s="63"/>
    </row>
    <row r="102" spans="15:28" x14ac:dyDescent="0.25">
      <c r="O102" s="63"/>
      <c r="P102" s="63"/>
      <c r="Q102" s="63"/>
      <c r="R102" s="63"/>
      <c r="S102" s="63"/>
      <c r="T102" s="63"/>
      <c r="U102" s="63"/>
      <c r="V102" s="63"/>
      <c r="W102" s="63"/>
      <c r="X102" s="63"/>
      <c r="Y102" s="63"/>
      <c r="Z102" s="63"/>
      <c r="AA102" s="63"/>
      <c r="AB102" s="63"/>
    </row>
    <row r="103" spans="15:28" x14ac:dyDescent="0.25">
      <c r="O103" s="63"/>
      <c r="P103" s="63"/>
      <c r="Q103" s="63"/>
      <c r="R103" s="63"/>
      <c r="S103" s="63"/>
      <c r="T103" s="63"/>
      <c r="U103" s="63"/>
      <c r="V103" s="63"/>
      <c r="W103" s="63"/>
      <c r="X103" s="63"/>
      <c r="Y103" s="63"/>
      <c r="Z103" s="63"/>
      <c r="AA103" s="63"/>
      <c r="AB103" s="63"/>
    </row>
    <row r="104" spans="15:28" x14ac:dyDescent="0.25">
      <c r="O104" s="63"/>
      <c r="P104" s="63"/>
      <c r="Q104" s="63"/>
      <c r="R104" s="63"/>
      <c r="S104" s="63"/>
      <c r="T104" s="63"/>
      <c r="U104" s="63"/>
      <c r="V104" s="63"/>
      <c r="W104" s="63"/>
      <c r="X104" s="63"/>
      <c r="Y104" s="63"/>
      <c r="Z104" s="63"/>
      <c r="AA104" s="63"/>
      <c r="AB104" s="63"/>
    </row>
    <row r="105" spans="15:28" x14ac:dyDescent="0.25">
      <c r="O105" s="63"/>
      <c r="P105" s="63"/>
      <c r="Q105" s="63"/>
      <c r="R105" s="63"/>
      <c r="S105" s="63"/>
      <c r="T105" s="63"/>
      <c r="U105" s="63"/>
      <c r="V105" s="63"/>
      <c r="W105" s="63"/>
      <c r="X105" s="63"/>
      <c r="Y105" s="63"/>
      <c r="Z105" s="63"/>
      <c r="AA105" s="63"/>
      <c r="AB105" s="63"/>
    </row>
    <row r="106" spans="15:28" x14ac:dyDescent="0.25">
      <c r="O106" s="63"/>
      <c r="P106" s="63"/>
      <c r="Q106" s="63"/>
      <c r="R106" s="63"/>
      <c r="S106" s="63"/>
      <c r="T106" s="63"/>
      <c r="U106" s="63"/>
      <c r="V106" s="63"/>
      <c r="W106" s="63"/>
      <c r="X106" s="63"/>
      <c r="Y106" s="63"/>
      <c r="Z106" s="63"/>
      <c r="AA106" s="63"/>
      <c r="AB106" s="63"/>
    </row>
    <row r="107" spans="15:28" x14ac:dyDescent="0.25">
      <c r="O107" s="63"/>
      <c r="P107" s="63"/>
      <c r="Q107" s="63"/>
      <c r="R107" s="63"/>
      <c r="S107" s="63"/>
      <c r="T107" s="63"/>
      <c r="U107" s="63"/>
      <c r="V107" s="63"/>
      <c r="W107" s="63"/>
      <c r="X107" s="63"/>
      <c r="Y107" s="63"/>
      <c r="Z107" s="63"/>
      <c r="AA107" s="63"/>
      <c r="AB107" s="63"/>
    </row>
    <row r="108" spans="15:28" x14ac:dyDescent="0.25">
      <c r="O108" s="63"/>
      <c r="P108" s="63"/>
      <c r="Q108" s="63"/>
      <c r="R108" s="63"/>
      <c r="S108" s="63"/>
      <c r="T108" s="63"/>
      <c r="U108" s="63"/>
      <c r="V108" s="63"/>
      <c r="W108" s="63"/>
      <c r="X108" s="63"/>
      <c r="Y108" s="63"/>
      <c r="Z108" s="63"/>
      <c r="AA108" s="63"/>
      <c r="AB108" s="63"/>
    </row>
    <row r="109" spans="15:28" x14ac:dyDescent="0.25">
      <c r="O109" s="63"/>
      <c r="P109" s="63"/>
      <c r="Q109" s="63"/>
      <c r="R109" s="63"/>
      <c r="S109" s="63"/>
      <c r="T109" s="63"/>
      <c r="U109" s="63"/>
      <c r="V109" s="63"/>
      <c r="W109" s="63"/>
      <c r="X109" s="63"/>
      <c r="Y109" s="63"/>
      <c r="Z109" s="63"/>
      <c r="AA109" s="63"/>
      <c r="AB109" s="63"/>
    </row>
    <row r="110" spans="15:28" x14ac:dyDescent="0.25">
      <c r="O110" s="63"/>
      <c r="P110" s="63"/>
      <c r="Q110" s="63"/>
      <c r="R110" s="63"/>
      <c r="S110" s="63"/>
      <c r="T110" s="63"/>
      <c r="U110" s="63"/>
      <c r="V110" s="63"/>
      <c r="W110" s="63"/>
      <c r="X110" s="63"/>
      <c r="Y110" s="63"/>
      <c r="Z110" s="63"/>
      <c r="AA110" s="63"/>
      <c r="AB110" s="63"/>
    </row>
    <row r="111" spans="15:28" x14ac:dyDescent="0.25">
      <c r="O111" s="63"/>
      <c r="P111" s="63"/>
      <c r="Q111" s="63"/>
      <c r="R111" s="63"/>
      <c r="S111" s="63"/>
      <c r="T111" s="63"/>
      <c r="U111" s="63"/>
      <c r="V111" s="63"/>
      <c r="W111" s="63"/>
      <c r="X111" s="63"/>
      <c r="Y111" s="63"/>
      <c r="Z111" s="63"/>
      <c r="AA111" s="63"/>
      <c r="AB111" s="63"/>
    </row>
    <row r="112" spans="15:28" x14ac:dyDescent="0.25">
      <c r="O112" s="63"/>
      <c r="P112" s="63"/>
      <c r="Q112" s="63"/>
      <c r="R112" s="63"/>
      <c r="S112" s="63"/>
      <c r="T112" s="63"/>
      <c r="U112" s="63"/>
      <c r="V112" s="63"/>
      <c r="W112" s="63"/>
      <c r="X112" s="63"/>
      <c r="Y112" s="63"/>
      <c r="Z112" s="63"/>
      <c r="AA112" s="63"/>
      <c r="AB112" s="63"/>
    </row>
    <row r="113" spans="15:28" x14ac:dyDescent="0.25">
      <c r="O113" s="63"/>
      <c r="P113" s="63"/>
      <c r="Q113" s="63"/>
      <c r="R113" s="63"/>
      <c r="S113" s="63"/>
      <c r="T113" s="63"/>
      <c r="U113" s="63"/>
      <c r="V113" s="63"/>
      <c r="W113" s="63"/>
      <c r="X113" s="63"/>
      <c r="Y113" s="63"/>
      <c r="Z113" s="63"/>
      <c r="AA113" s="63"/>
      <c r="AB113" s="63"/>
    </row>
    <row r="114" spans="15:28" x14ac:dyDescent="0.25">
      <c r="O114" s="63"/>
      <c r="P114" s="63"/>
      <c r="Q114" s="63"/>
      <c r="R114" s="63"/>
      <c r="S114" s="63"/>
      <c r="T114" s="63"/>
      <c r="U114" s="63"/>
      <c r="V114" s="63"/>
      <c r="W114" s="63"/>
      <c r="X114" s="63"/>
      <c r="Y114" s="63"/>
      <c r="Z114" s="63"/>
      <c r="AA114" s="63"/>
      <c r="AB114" s="63"/>
    </row>
    <row r="115" spans="15:28" x14ac:dyDescent="0.25">
      <c r="O115" s="63"/>
      <c r="P115" s="63"/>
      <c r="Q115" s="63"/>
      <c r="R115" s="63"/>
      <c r="S115" s="63"/>
      <c r="T115" s="63"/>
      <c r="U115" s="63"/>
      <c r="V115" s="63"/>
      <c r="W115" s="63"/>
      <c r="X115" s="63"/>
      <c r="Y115" s="63"/>
      <c r="Z115" s="63"/>
      <c r="AA115" s="63"/>
      <c r="AB115" s="63"/>
    </row>
    <row r="116" spans="15:28" x14ac:dyDescent="0.25">
      <c r="O116" s="63"/>
      <c r="P116" s="63"/>
      <c r="Q116" s="63"/>
      <c r="R116" s="63"/>
      <c r="S116" s="63"/>
      <c r="T116" s="63"/>
      <c r="U116" s="63"/>
      <c r="V116" s="63"/>
      <c r="W116" s="63"/>
      <c r="X116" s="63"/>
      <c r="Y116" s="63"/>
      <c r="Z116" s="63"/>
      <c r="AA116" s="63"/>
      <c r="AB116" s="63"/>
    </row>
    <row r="117" spans="15:28" x14ac:dyDescent="0.25">
      <c r="O117" s="63"/>
      <c r="P117" s="63"/>
      <c r="Q117" s="63"/>
      <c r="R117" s="63"/>
      <c r="S117" s="63"/>
      <c r="T117" s="63"/>
      <c r="U117" s="63"/>
      <c r="V117" s="63"/>
      <c r="W117" s="63"/>
      <c r="X117" s="63"/>
      <c r="Y117" s="63"/>
      <c r="Z117" s="63"/>
      <c r="AA117" s="63"/>
      <c r="AB117" s="63"/>
    </row>
    <row r="118" spans="15:28" x14ac:dyDescent="0.25">
      <c r="O118" s="63"/>
      <c r="P118" s="63"/>
      <c r="Q118" s="63"/>
      <c r="R118" s="63"/>
      <c r="S118" s="63"/>
      <c r="T118" s="63"/>
      <c r="U118" s="63"/>
      <c r="V118" s="63"/>
      <c r="W118" s="63"/>
      <c r="X118" s="63"/>
      <c r="Y118" s="63"/>
      <c r="Z118" s="63"/>
      <c r="AA118" s="63"/>
      <c r="AB118" s="63"/>
    </row>
    <row r="119" spans="15:28" x14ac:dyDescent="0.25">
      <c r="O119" s="63"/>
      <c r="P119" s="63"/>
      <c r="Q119" s="63"/>
      <c r="R119" s="63"/>
      <c r="S119" s="63"/>
      <c r="T119" s="63"/>
      <c r="U119" s="63"/>
      <c r="V119" s="63"/>
      <c r="W119" s="63"/>
      <c r="X119" s="63"/>
      <c r="Y119" s="63"/>
      <c r="Z119" s="63"/>
      <c r="AA119" s="63"/>
      <c r="AB119" s="63"/>
    </row>
    <row r="120" spans="15:28" x14ac:dyDescent="0.25">
      <c r="O120" s="63"/>
      <c r="P120" s="63"/>
      <c r="Q120" s="63"/>
      <c r="R120" s="63"/>
      <c r="S120" s="63"/>
      <c r="T120" s="63"/>
      <c r="U120" s="63"/>
      <c r="V120" s="63"/>
      <c r="W120" s="63"/>
      <c r="X120" s="63"/>
      <c r="Y120" s="63"/>
      <c r="Z120" s="63"/>
      <c r="AA120" s="63"/>
      <c r="AB120" s="63"/>
    </row>
    <row r="121" spans="15:28" x14ac:dyDescent="0.25">
      <c r="O121" s="63"/>
      <c r="P121" s="63"/>
      <c r="Q121" s="63"/>
      <c r="R121" s="63"/>
      <c r="S121" s="63"/>
      <c r="T121" s="63"/>
      <c r="U121" s="63"/>
      <c r="V121" s="63"/>
      <c r="W121" s="63"/>
      <c r="X121" s="63"/>
      <c r="Y121" s="63"/>
      <c r="Z121" s="63"/>
      <c r="AA121" s="63"/>
      <c r="AB121" s="63"/>
    </row>
    <row r="122" spans="15:28" x14ac:dyDescent="0.25">
      <c r="O122" s="63"/>
      <c r="P122" s="63"/>
      <c r="Q122" s="63"/>
      <c r="R122" s="63"/>
      <c r="S122" s="63"/>
      <c r="T122" s="63"/>
      <c r="U122" s="63"/>
      <c r="V122" s="63"/>
      <c r="W122" s="63"/>
      <c r="X122" s="63"/>
      <c r="Y122" s="63"/>
      <c r="Z122" s="63"/>
      <c r="AA122" s="63"/>
      <c r="AB122" s="63"/>
    </row>
    <row r="123" spans="15:28" x14ac:dyDescent="0.25">
      <c r="O123" s="63"/>
      <c r="P123" s="63"/>
      <c r="Q123" s="63"/>
      <c r="R123" s="63"/>
      <c r="S123" s="63"/>
      <c r="T123" s="63"/>
      <c r="U123" s="63"/>
      <c r="V123" s="63"/>
      <c r="W123" s="63"/>
      <c r="X123" s="63"/>
      <c r="Y123" s="63"/>
      <c r="Z123" s="63"/>
      <c r="AA123" s="63"/>
      <c r="AB123" s="63"/>
    </row>
    <row r="124" spans="15:28" x14ac:dyDescent="0.25">
      <c r="O124" s="63"/>
      <c r="P124" s="63"/>
      <c r="Q124" s="63"/>
      <c r="R124" s="63"/>
      <c r="S124" s="63"/>
      <c r="T124" s="63"/>
      <c r="U124" s="63"/>
      <c r="V124" s="63"/>
      <c r="W124" s="63"/>
      <c r="X124" s="63"/>
      <c r="Y124" s="63"/>
      <c r="Z124" s="63"/>
      <c r="AA124" s="63"/>
      <c r="AB124" s="63"/>
    </row>
    <row r="125" spans="15:28" x14ac:dyDescent="0.25">
      <c r="O125" s="63"/>
      <c r="P125" s="63"/>
      <c r="Q125" s="63"/>
      <c r="R125" s="63"/>
      <c r="S125" s="63"/>
      <c r="T125" s="63"/>
      <c r="U125" s="63"/>
      <c r="V125" s="63"/>
      <c r="W125" s="63"/>
      <c r="X125" s="63"/>
      <c r="Y125" s="63"/>
      <c r="Z125" s="63"/>
      <c r="AA125" s="63"/>
      <c r="AB125" s="63"/>
    </row>
    <row r="126" spans="15:28" x14ac:dyDescent="0.25">
      <c r="O126" s="63"/>
      <c r="P126" s="63"/>
      <c r="Q126" s="63"/>
      <c r="R126" s="63"/>
      <c r="S126" s="63"/>
      <c r="T126" s="63"/>
      <c r="U126" s="63"/>
      <c r="V126" s="63"/>
      <c r="W126" s="63"/>
      <c r="X126" s="63"/>
      <c r="Y126" s="63"/>
      <c r="Z126" s="63"/>
      <c r="AA126" s="63"/>
      <c r="AB126" s="63"/>
    </row>
    <row r="127" spans="15:28" x14ac:dyDescent="0.25">
      <c r="O127" s="63"/>
      <c r="P127" s="63"/>
      <c r="Q127" s="63"/>
      <c r="R127" s="63"/>
      <c r="S127" s="63"/>
      <c r="T127" s="63"/>
      <c r="U127" s="63"/>
      <c r="V127" s="63"/>
      <c r="W127" s="63"/>
      <c r="X127" s="63"/>
      <c r="Y127" s="63"/>
      <c r="Z127" s="63"/>
      <c r="AA127" s="63"/>
      <c r="AB127" s="63"/>
    </row>
    <row r="128" spans="15:28" x14ac:dyDescent="0.25">
      <c r="O128" s="63"/>
      <c r="P128" s="63"/>
      <c r="Q128" s="63"/>
      <c r="R128" s="63"/>
      <c r="S128" s="63"/>
      <c r="T128" s="63"/>
      <c r="U128" s="63"/>
      <c r="V128" s="63"/>
      <c r="W128" s="63"/>
      <c r="X128" s="63"/>
      <c r="Y128" s="63"/>
      <c r="Z128" s="63"/>
      <c r="AA128" s="63"/>
      <c r="AB128" s="63"/>
    </row>
    <row r="129" spans="15:28" x14ac:dyDescent="0.25">
      <c r="O129" s="63"/>
      <c r="P129" s="63"/>
      <c r="Q129" s="63"/>
      <c r="R129" s="63"/>
      <c r="S129" s="63"/>
      <c r="T129" s="63"/>
      <c r="U129" s="63"/>
      <c r="V129" s="63"/>
      <c r="W129" s="63"/>
      <c r="X129" s="63"/>
      <c r="Y129" s="63"/>
      <c r="Z129" s="63"/>
      <c r="AA129" s="63"/>
      <c r="AB129" s="63"/>
    </row>
    <row r="130" spans="15:28" x14ac:dyDescent="0.25">
      <c r="O130" s="63"/>
      <c r="P130" s="63"/>
      <c r="Q130" s="63"/>
      <c r="R130" s="63"/>
      <c r="S130" s="63"/>
      <c r="T130" s="63"/>
      <c r="U130" s="63"/>
      <c r="V130" s="63"/>
      <c r="W130" s="63"/>
      <c r="X130" s="63"/>
      <c r="Y130" s="63"/>
      <c r="Z130" s="63"/>
      <c r="AA130" s="63"/>
      <c r="AB130" s="63"/>
    </row>
    <row r="131" spans="15:28" x14ac:dyDescent="0.25">
      <c r="O131" s="63"/>
      <c r="P131" s="63"/>
      <c r="Q131" s="63"/>
      <c r="R131" s="63"/>
      <c r="S131" s="63"/>
      <c r="T131" s="63"/>
      <c r="U131" s="63"/>
      <c r="V131" s="63"/>
      <c r="W131" s="63"/>
      <c r="X131" s="63"/>
      <c r="Y131" s="63"/>
      <c r="Z131" s="63"/>
      <c r="AA131" s="63"/>
      <c r="AB131" s="63"/>
    </row>
    <row r="132" spans="15:28" x14ac:dyDescent="0.25">
      <c r="O132" s="63"/>
      <c r="P132" s="63"/>
      <c r="Q132" s="63"/>
      <c r="R132" s="63"/>
      <c r="S132" s="63"/>
      <c r="T132" s="63"/>
      <c r="U132" s="63"/>
      <c r="V132" s="63"/>
      <c r="W132" s="63"/>
      <c r="X132" s="63"/>
      <c r="Y132" s="63"/>
      <c r="Z132" s="63"/>
      <c r="AA132" s="63"/>
      <c r="AB132" s="63"/>
    </row>
    <row r="133" spans="15:28" x14ac:dyDescent="0.25">
      <c r="O133" s="63"/>
      <c r="P133" s="63"/>
      <c r="Q133" s="63"/>
      <c r="R133" s="63"/>
      <c r="S133" s="63"/>
      <c r="T133" s="63"/>
      <c r="U133" s="63"/>
      <c r="V133" s="63"/>
      <c r="W133" s="63"/>
      <c r="X133" s="63"/>
      <c r="Y133" s="63"/>
      <c r="Z133" s="63"/>
      <c r="AA133" s="63"/>
      <c r="AB133" s="63"/>
    </row>
    <row r="134" spans="15:28" x14ac:dyDescent="0.25">
      <c r="O134" s="63"/>
      <c r="P134" s="63"/>
      <c r="Q134" s="63"/>
      <c r="R134" s="63"/>
      <c r="S134" s="63"/>
      <c r="T134" s="63"/>
      <c r="U134" s="63"/>
      <c r="V134" s="63"/>
      <c r="W134" s="63"/>
      <c r="X134" s="63"/>
      <c r="Y134" s="63"/>
      <c r="Z134" s="63"/>
      <c r="AA134" s="63"/>
      <c r="AB134" s="63"/>
    </row>
    <row r="135" spans="15:28" x14ac:dyDescent="0.25">
      <c r="O135" s="63"/>
      <c r="P135" s="63"/>
      <c r="Q135" s="63"/>
      <c r="R135" s="63"/>
      <c r="S135" s="63"/>
      <c r="T135" s="63"/>
      <c r="U135" s="63"/>
      <c r="V135" s="63"/>
      <c r="W135" s="63"/>
      <c r="X135" s="63"/>
      <c r="Y135" s="63"/>
      <c r="Z135" s="63"/>
      <c r="AA135" s="63"/>
      <c r="AB135" s="63"/>
    </row>
    <row r="136" spans="15:28" x14ac:dyDescent="0.25">
      <c r="O136" s="63"/>
      <c r="P136" s="63"/>
      <c r="Q136" s="63"/>
      <c r="R136" s="63"/>
      <c r="S136" s="63"/>
      <c r="T136" s="63"/>
      <c r="U136" s="63"/>
      <c r="V136" s="63"/>
      <c r="W136" s="63"/>
      <c r="X136" s="63"/>
      <c r="Y136" s="63"/>
      <c r="Z136" s="63"/>
      <c r="AA136" s="63"/>
      <c r="AB136" s="63"/>
    </row>
    <row r="137" spans="15:28" x14ac:dyDescent="0.25">
      <c r="O137" s="63"/>
      <c r="P137" s="63"/>
      <c r="Q137" s="63"/>
      <c r="R137" s="63"/>
      <c r="S137" s="63"/>
      <c r="T137" s="63"/>
      <c r="U137" s="63"/>
      <c r="V137" s="63"/>
      <c r="W137" s="63"/>
      <c r="X137" s="63"/>
      <c r="Y137" s="63"/>
      <c r="Z137" s="63"/>
      <c r="AA137" s="63"/>
      <c r="AB137" s="63"/>
    </row>
    <row r="138" spans="15:28" x14ac:dyDescent="0.25">
      <c r="O138" s="63"/>
      <c r="P138" s="63"/>
      <c r="Q138" s="63"/>
      <c r="R138" s="63"/>
      <c r="S138" s="63"/>
      <c r="T138" s="63"/>
      <c r="U138" s="63"/>
      <c r="V138" s="63"/>
      <c r="W138" s="63"/>
      <c r="X138" s="63"/>
      <c r="Y138" s="63"/>
      <c r="Z138" s="63"/>
      <c r="AA138" s="63"/>
      <c r="AB138" s="63"/>
    </row>
    <row r="139" spans="15:28" x14ac:dyDescent="0.25">
      <c r="O139" s="63"/>
      <c r="P139" s="63"/>
      <c r="Q139" s="63"/>
      <c r="R139" s="63"/>
      <c r="S139" s="63"/>
      <c r="T139" s="63"/>
      <c r="U139" s="63"/>
      <c r="V139" s="63"/>
      <c r="W139" s="63"/>
      <c r="X139" s="63"/>
      <c r="Y139" s="63"/>
      <c r="Z139" s="63"/>
      <c r="AA139" s="63"/>
      <c r="AB139" s="63"/>
    </row>
    <row r="140" spans="15:28" x14ac:dyDescent="0.25">
      <c r="O140" s="63"/>
      <c r="P140" s="63"/>
      <c r="Q140" s="63"/>
      <c r="R140" s="63"/>
      <c r="S140" s="63"/>
      <c r="T140" s="63"/>
      <c r="U140" s="63"/>
      <c r="V140" s="63"/>
      <c r="W140" s="63"/>
      <c r="X140" s="63"/>
      <c r="Y140" s="63"/>
      <c r="Z140" s="63"/>
      <c r="AA140" s="63"/>
      <c r="AB140" s="63"/>
    </row>
    <row r="141" spans="15:28" x14ac:dyDescent="0.25">
      <c r="O141" s="63"/>
      <c r="P141" s="63"/>
      <c r="Q141" s="63"/>
      <c r="R141" s="63"/>
      <c r="S141" s="63"/>
      <c r="T141" s="63"/>
      <c r="U141" s="63"/>
      <c r="V141" s="63"/>
      <c r="W141" s="63"/>
      <c r="X141" s="63"/>
      <c r="Y141" s="63"/>
      <c r="Z141" s="63"/>
      <c r="AA141" s="63"/>
      <c r="AB141" s="63"/>
    </row>
    <row r="142" spans="15:28" x14ac:dyDescent="0.25">
      <c r="O142" s="63"/>
      <c r="P142" s="63"/>
      <c r="Q142" s="63"/>
      <c r="R142" s="63"/>
      <c r="S142" s="63"/>
      <c r="T142" s="63"/>
      <c r="U142" s="63"/>
      <c r="V142" s="63"/>
      <c r="W142" s="63"/>
      <c r="X142" s="63"/>
      <c r="Y142" s="63"/>
      <c r="Z142" s="63"/>
      <c r="AA142" s="63"/>
      <c r="AB142" s="63"/>
    </row>
    <row r="143" spans="15:28" x14ac:dyDescent="0.25">
      <c r="O143" s="63"/>
      <c r="P143" s="63"/>
      <c r="Q143" s="63"/>
      <c r="R143" s="63"/>
      <c r="S143" s="63"/>
      <c r="T143" s="63"/>
      <c r="U143" s="63"/>
      <c r="V143" s="63"/>
      <c r="W143" s="63"/>
      <c r="X143" s="63"/>
      <c r="Y143" s="63"/>
      <c r="Z143" s="63"/>
      <c r="AA143" s="63"/>
      <c r="AB143" s="63"/>
    </row>
    <row r="144" spans="15:28" x14ac:dyDescent="0.25">
      <c r="O144" s="63"/>
      <c r="P144" s="63"/>
      <c r="Q144" s="63"/>
      <c r="R144" s="63"/>
      <c r="S144" s="63"/>
      <c r="T144" s="63"/>
      <c r="U144" s="63"/>
      <c r="V144" s="63"/>
      <c r="W144" s="63"/>
      <c r="X144" s="63"/>
      <c r="Y144" s="63"/>
      <c r="Z144" s="63"/>
      <c r="AA144" s="63"/>
      <c r="AB144" s="63"/>
    </row>
    <row r="145" spans="15:28" x14ac:dyDescent="0.25">
      <c r="O145" s="63"/>
      <c r="P145" s="63"/>
      <c r="Q145" s="63"/>
      <c r="R145" s="63"/>
      <c r="S145" s="63"/>
      <c r="T145" s="63"/>
      <c r="U145" s="63"/>
      <c r="V145" s="63"/>
      <c r="W145" s="63"/>
      <c r="X145" s="63"/>
      <c r="Y145" s="63"/>
      <c r="Z145" s="63"/>
      <c r="AA145" s="63"/>
      <c r="AB145" s="63"/>
    </row>
    <row r="146" spans="15:28" x14ac:dyDescent="0.25">
      <c r="O146" s="63"/>
      <c r="P146" s="63"/>
      <c r="Q146" s="63"/>
      <c r="R146" s="63"/>
      <c r="S146" s="63"/>
      <c r="T146" s="63"/>
      <c r="U146" s="63"/>
      <c r="V146" s="63"/>
      <c r="W146" s="63"/>
      <c r="X146" s="63"/>
      <c r="Y146" s="63"/>
      <c r="Z146" s="63"/>
      <c r="AA146" s="63"/>
      <c r="AB146" s="63"/>
    </row>
    <row r="147" spans="15:28" x14ac:dyDescent="0.25">
      <c r="O147" s="63"/>
      <c r="P147" s="63"/>
      <c r="Q147" s="63"/>
      <c r="R147" s="63"/>
      <c r="S147" s="63"/>
      <c r="T147" s="63"/>
      <c r="U147" s="63"/>
      <c r="V147" s="63"/>
      <c r="W147" s="63"/>
      <c r="X147" s="63"/>
      <c r="Y147" s="63"/>
      <c r="Z147" s="63"/>
      <c r="AA147" s="63"/>
      <c r="AB147" s="63"/>
    </row>
    <row r="148" spans="15:28" x14ac:dyDescent="0.25">
      <c r="O148" s="63"/>
      <c r="P148" s="63"/>
      <c r="Q148" s="63"/>
      <c r="R148" s="63"/>
      <c r="S148" s="63"/>
      <c r="T148" s="63"/>
      <c r="U148" s="63"/>
      <c r="V148" s="63"/>
      <c r="W148" s="63"/>
      <c r="X148" s="63"/>
      <c r="Y148" s="63"/>
      <c r="Z148" s="63"/>
      <c r="AA148" s="63"/>
      <c r="AB148" s="63"/>
    </row>
    <row r="149" spans="15:28" x14ac:dyDescent="0.25">
      <c r="O149" s="63"/>
      <c r="P149" s="63"/>
      <c r="Q149" s="63"/>
      <c r="R149" s="63"/>
      <c r="S149" s="63"/>
      <c r="T149" s="63"/>
      <c r="U149" s="63"/>
      <c r="V149" s="63"/>
      <c r="W149" s="63"/>
      <c r="X149" s="63"/>
      <c r="Y149" s="63"/>
      <c r="Z149" s="63"/>
      <c r="AA149" s="63"/>
      <c r="AB149" s="63"/>
    </row>
    <row r="150" spans="15:28" x14ac:dyDescent="0.25">
      <c r="O150" s="63"/>
      <c r="P150" s="63"/>
      <c r="Q150" s="63"/>
      <c r="R150" s="63"/>
      <c r="S150" s="63"/>
      <c r="T150" s="63"/>
      <c r="U150" s="63"/>
      <c r="V150" s="63"/>
      <c r="W150" s="63"/>
      <c r="X150" s="63"/>
      <c r="Y150" s="63"/>
      <c r="Z150" s="63"/>
      <c r="AA150" s="63"/>
      <c r="AB150" s="63"/>
    </row>
    <row r="151" spans="15:28" x14ac:dyDescent="0.25">
      <c r="O151" s="63"/>
      <c r="P151" s="63"/>
      <c r="Q151" s="63"/>
      <c r="R151" s="63"/>
      <c r="S151" s="63"/>
      <c r="T151" s="63"/>
      <c r="U151" s="63"/>
      <c r="V151" s="63"/>
      <c r="W151" s="63"/>
      <c r="X151" s="63"/>
      <c r="Y151" s="63"/>
      <c r="Z151" s="63"/>
      <c r="AA151" s="63"/>
      <c r="AB151" s="63"/>
    </row>
    <row r="152" spans="15:28" x14ac:dyDescent="0.25">
      <c r="O152" s="63"/>
      <c r="P152" s="63"/>
      <c r="Q152" s="63"/>
      <c r="R152" s="63"/>
      <c r="S152" s="63"/>
      <c r="T152" s="63"/>
      <c r="U152" s="63"/>
      <c r="V152" s="63"/>
      <c r="W152" s="63"/>
      <c r="X152" s="63"/>
      <c r="Y152" s="63"/>
      <c r="Z152" s="63"/>
      <c r="AA152" s="63"/>
      <c r="AB152" s="63"/>
    </row>
    <row r="153" spans="15:28" x14ac:dyDescent="0.25">
      <c r="O153" s="63"/>
      <c r="P153" s="63"/>
      <c r="Q153" s="63"/>
      <c r="R153" s="63"/>
      <c r="S153" s="63"/>
      <c r="T153" s="63"/>
      <c r="U153" s="63"/>
      <c r="V153" s="63"/>
      <c r="W153" s="63"/>
      <c r="X153" s="63"/>
      <c r="Y153" s="63"/>
      <c r="Z153" s="63"/>
      <c r="AA153" s="63"/>
      <c r="AB153" s="63"/>
    </row>
    <row r="154" spans="15:28" x14ac:dyDescent="0.25">
      <c r="O154" s="63"/>
      <c r="P154" s="63"/>
      <c r="Q154" s="63"/>
      <c r="R154" s="63"/>
      <c r="S154" s="63"/>
      <c r="T154" s="63"/>
      <c r="U154" s="63"/>
      <c r="V154" s="63"/>
      <c r="W154" s="63"/>
      <c r="X154" s="63"/>
      <c r="Y154" s="63"/>
      <c r="Z154" s="63"/>
      <c r="AA154" s="63"/>
      <c r="AB154" s="63"/>
    </row>
    <row r="155" spans="15:28" x14ac:dyDescent="0.25">
      <c r="O155" s="63"/>
      <c r="P155" s="63"/>
      <c r="Q155" s="63"/>
      <c r="R155" s="63"/>
      <c r="S155" s="63"/>
      <c r="T155" s="63"/>
      <c r="U155" s="63"/>
      <c r="V155" s="63"/>
      <c r="W155" s="63"/>
      <c r="X155" s="63"/>
      <c r="Y155" s="63"/>
      <c r="Z155" s="63"/>
      <c r="AA155" s="63"/>
      <c r="AB155" s="63"/>
    </row>
    <row r="156" spans="15:28" x14ac:dyDescent="0.25">
      <c r="O156" s="63"/>
      <c r="P156" s="63"/>
      <c r="Q156" s="63"/>
      <c r="R156" s="63"/>
      <c r="S156" s="63"/>
      <c r="T156" s="63"/>
      <c r="U156" s="63"/>
      <c r="V156" s="63"/>
      <c r="W156" s="63"/>
      <c r="X156" s="63"/>
      <c r="Y156" s="63"/>
      <c r="Z156" s="63"/>
      <c r="AA156" s="63"/>
      <c r="AB156" s="63"/>
    </row>
    <row r="157" spans="15:28" x14ac:dyDescent="0.25">
      <c r="O157" s="63"/>
      <c r="P157" s="63"/>
      <c r="Q157" s="63"/>
      <c r="R157" s="63"/>
      <c r="S157" s="63"/>
      <c r="T157" s="63"/>
      <c r="U157" s="63"/>
      <c r="V157" s="63"/>
      <c r="W157" s="63"/>
      <c r="X157" s="63"/>
      <c r="Y157" s="63"/>
      <c r="Z157" s="63"/>
      <c r="AA157" s="63"/>
      <c r="AB157" s="63"/>
    </row>
    <row r="158" spans="15:28" x14ac:dyDescent="0.25">
      <c r="O158" s="63"/>
      <c r="P158" s="63"/>
      <c r="Q158" s="63"/>
      <c r="R158" s="63"/>
      <c r="S158" s="63"/>
      <c r="T158" s="63"/>
      <c r="U158" s="63"/>
      <c r="V158" s="63"/>
      <c r="W158" s="63"/>
      <c r="X158" s="63"/>
      <c r="Y158" s="63"/>
      <c r="Z158" s="63"/>
      <c r="AA158" s="63"/>
      <c r="AB158" s="63"/>
    </row>
    <row r="159" spans="15:28" x14ac:dyDescent="0.25">
      <c r="O159" s="63"/>
      <c r="P159" s="63"/>
      <c r="Q159" s="63"/>
      <c r="R159" s="63"/>
      <c r="S159" s="63"/>
      <c r="T159" s="63"/>
      <c r="U159" s="63"/>
      <c r="V159" s="63"/>
      <c r="W159" s="63"/>
      <c r="X159" s="63"/>
      <c r="Y159" s="63"/>
      <c r="Z159" s="63"/>
      <c r="AA159" s="63"/>
      <c r="AB159" s="63"/>
    </row>
    <row r="160" spans="15:28" x14ac:dyDescent="0.25">
      <c r="O160" s="63"/>
      <c r="P160" s="63"/>
      <c r="Q160" s="63"/>
      <c r="R160" s="63"/>
      <c r="S160" s="63"/>
      <c r="T160" s="63"/>
      <c r="U160" s="63"/>
      <c r="V160" s="63"/>
      <c r="W160" s="63"/>
      <c r="X160" s="63"/>
      <c r="Y160" s="63"/>
      <c r="Z160" s="63"/>
      <c r="AA160" s="63"/>
      <c r="AB160" s="63"/>
    </row>
    <row r="161" spans="15:28" x14ac:dyDescent="0.25">
      <c r="O161" s="63"/>
      <c r="P161" s="63"/>
      <c r="Q161" s="63"/>
      <c r="R161" s="63"/>
      <c r="S161" s="63"/>
      <c r="T161" s="63"/>
      <c r="U161" s="63"/>
      <c r="V161" s="63"/>
      <c r="W161" s="63"/>
      <c r="X161" s="63"/>
      <c r="Y161" s="63"/>
      <c r="Z161" s="63"/>
      <c r="AA161" s="63"/>
      <c r="AB161" s="63"/>
    </row>
    <row r="162" spans="15:28" x14ac:dyDescent="0.25">
      <c r="O162" s="63"/>
      <c r="P162" s="63"/>
      <c r="Q162" s="63"/>
      <c r="R162" s="63"/>
      <c r="S162" s="63"/>
      <c r="T162" s="63"/>
      <c r="U162" s="63"/>
      <c r="V162" s="63"/>
      <c r="W162" s="63"/>
      <c r="X162" s="63"/>
      <c r="Y162" s="63"/>
      <c r="Z162" s="63"/>
      <c r="AA162" s="63"/>
      <c r="AB162" s="63"/>
    </row>
    <row r="163" spans="15:28" x14ac:dyDescent="0.25">
      <c r="O163" s="63"/>
      <c r="P163" s="63"/>
      <c r="Q163" s="63"/>
      <c r="R163" s="63"/>
      <c r="S163" s="63"/>
      <c r="T163" s="63"/>
      <c r="U163" s="63"/>
      <c r="V163" s="63"/>
      <c r="W163" s="63"/>
      <c r="X163" s="63"/>
      <c r="Y163" s="63"/>
      <c r="Z163" s="63"/>
      <c r="AA163" s="63"/>
      <c r="AB163" s="63"/>
    </row>
    <row r="164" spans="15:28" x14ac:dyDescent="0.25">
      <c r="O164" s="63"/>
      <c r="P164" s="63"/>
      <c r="Q164" s="63"/>
      <c r="R164" s="63"/>
      <c r="S164" s="63"/>
      <c r="T164" s="63"/>
      <c r="U164" s="63"/>
      <c r="V164" s="63"/>
      <c r="W164" s="63"/>
      <c r="X164" s="63"/>
      <c r="Y164" s="63"/>
      <c r="Z164" s="63"/>
      <c r="AA164" s="63"/>
      <c r="AB164" s="63"/>
    </row>
    <row r="165" spans="15:28" x14ac:dyDescent="0.25">
      <c r="O165" s="63"/>
      <c r="P165" s="63"/>
      <c r="Q165" s="63"/>
      <c r="R165" s="63"/>
      <c r="S165" s="63"/>
      <c r="T165" s="63"/>
      <c r="U165" s="63"/>
      <c r="V165" s="63"/>
      <c r="W165" s="63"/>
      <c r="X165" s="63"/>
      <c r="Y165" s="63"/>
      <c r="Z165" s="63"/>
      <c r="AA165" s="63"/>
      <c r="AB165" s="63"/>
    </row>
    <row r="166" spans="15:28" x14ac:dyDescent="0.25">
      <c r="O166" s="63"/>
      <c r="P166" s="63"/>
      <c r="Q166" s="63"/>
      <c r="R166" s="63"/>
      <c r="S166" s="63"/>
      <c r="T166" s="63"/>
      <c r="U166" s="63"/>
      <c r="V166" s="63"/>
      <c r="W166" s="63"/>
      <c r="X166" s="63"/>
      <c r="Y166" s="63"/>
      <c r="Z166" s="63"/>
      <c r="AA166" s="63"/>
      <c r="AB166" s="63"/>
    </row>
    <row r="167" spans="15:28" x14ac:dyDescent="0.25">
      <c r="O167" s="63"/>
      <c r="P167" s="63"/>
      <c r="Q167" s="63"/>
      <c r="R167" s="63"/>
      <c r="S167" s="63"/>
      <c r="T167" s="63"/>
      <c r="U167" s="63"/>
      <c r="V167" s="63"/>
      <c r="W167" s="63"/>
      <c r="X167" s="63"/>
      <c r="Y167" s="63"/>
      <c r="Z167" s="63"/>
      <c r="AA167" s="63"/>
      <c r="AB167" s="63"/>
    </row>
    <row r="168" spans="15:28" x14ac:dyDescent="0.25">
      <c r="O168" s="63"/>
      <c r="P168" s="63"/>
      <c r="Q168" s="63"/>
      <c r="R168" s="63"/>
      <c r="S168" s="63"/>
      <c r="T168" s="63"/>
      <c r="U168" s="63"/>
      <c r="V168" s="63"/>
      <c r="W168" s="63"/>
      <c r="X168" s="63"/>
      <c r="Y168" s="63"/>
      <c r="Z168" s="63"/>
      <c r="AA168" s="63"/>
      <c r="AB168" s="63"/>
    </row>
    <row r="169" spans="15:28" x14ac:dyDescent="0.25">
      <c r="O169" s="63"/>
      <c r="P169" s="63"/>
      <c r="Q169" s="63"/>
      <c r="R169" s="63"/>
      <c r="S169" s="63"/>
      <c r="T169" s="63"/>
      <c r="U169" s="63"/>
      <c r="V169" s="63"/>
      <c r="W169" s="63"/>
      <c r="X169" s="63"/>
      <c r="Y169" s="63"/>
      <c r="Z169" s="63"/>
      <c r="AA169" s="63"/>
      <c r="AB169" s="63"/>
    </row>
    <row r="170" spans="15:28" x14ac:dyDescent="0.25">
      <c r="O170" s="63"/>
      <c r="P170" s="63"/>
      <c r="Q170" s="63"/>
      <c r="R170" s="63"/>
      <c r="S170" s="63"/>
      <c r="T170" s="63"/>
      <c r="U170" s="63"/>
      <c r="V170" s="63"/>
      <c r="W170" s="63"/>
      <c r="X170" s="63"/>
      <c r="Y170" s="63"/>
      <c r="Z170" s="63"/>
      <c r="AA170" s="63"/>
      <c r="AB170" s="63"/>
    </row>
    <row r="171" spans="15:28" x14ac:dyDescent="0.25">
      <c r="O171" s="63"/>
      <c r="P171" s="63"/>
      <c r="Q171" s="63"/>
      <c r="R171" s="63"/>
      <c r="S171" s="63"/>
      <c r="T171" s="63"/>
      <c r="U171" s="63"/>
      <c r="V171" s="63"/>
      <c r="W171" s="63"/>
      <c r="X171" s="63"/>
      <c r="Y171" s="63"/>
      <c r="Z171" s="63"/>
      <c r="AA171" s="63"/>
      <c r="AB171" s="63"/>
    </row>
  </sheetData>
  <sheetProtection algorithmName="SHA-512" hashValue="iAhqX/cBYZK3/YEMh7ePWwfdGG7R8kx2PJX8LZm6khuT+GdW6pMWOsfbHGmkGdVA3xzCab6esjqdKuYuY+ZQCQ==" saltValue="2gJx5Nmsi4G7i5/Mn/NWtA==" spinCount="100000" sheet="1" objects="1" scenarios="1"/>
  <mergeCells count="29">
    <mergeCell ref="C7:M7"/>
    <mergeCell ref="C8:M8"/>
    <mergeCell ref="C22:D23"/>
    <mergeCell ref="C10:M10"/>
    <mergeCell ref="B61:D61"/>
    <mergeCell ref="L22:M22"/>
    <mergeCell ref="E37:J37"/>
    <mergeCell ref="F22:G22"/>
    <mergeCell ref="I22:J22"/>
    <mergeCell ref="C51:M51"/>
    <mergeCell ref="E38:F38"/>
    <mergeCell ref="C16:G16"/>
    <mergeCell ref="J16:M16"/>
    <mergeCell ref="C54:M54"/>
    <mergeCell ref="C12:M12"/>
    <mergeCell ref="C14:M14"/>
    <mergeCell ref="C45:M45"/>
    <mergeCell ref="D46:L46"/>
    <mergeCell ref="C48:M48"/>
    <mergeCell ref="D49:L49"/>
    <mergeCell ref="D52:L52"/>
    <mergeCell ref="C18:E18"/>
    <mergeCell ref="C19:E19"/>
    <mergeCell ref="C20:E20"/>
    <mergeCell ref="J17:L17"/>
    <mergeCell ref="J18:L18"/>
    <mergeCell ref="J19:L19"/>
    <mergeCell ref="J20:L20"/>
    <mergeCell ref="C17:E17"/>
  </mergeCells>
  <hyperlinks>
    <hyperlink ref="J4" r:id="rId1" xr:uid="{00000000-0004-0000-0000-000000000000}"/>
  </hyperlinks>
  <printOptions horizontalCentered="1"/>
  <pageMargins left="0.2" right="0.2" top="0.75" bottom="0.75" header="0.3" footer="0.3"/>
  <pageSetup scale="69" orientation="portrait" horizontalDpi="4294967293" r:id="rId2"/>
  <headerFooter>
    <oddFooter>&amp;C&amp;D</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A89B194FB7CF4D8CDF4FADB39F1575" ma:contentTypeVersion="2" ma:contentTypeDescription="Create a new document." ma:contentTypeScope="" ma:versionID="6443667e81daf7f7442726e7712e1221">
  <xsd:schema xmlns:xsd="http://www.w3.org/2001/XMLSchema" xmlns:xs="http://www.w3.org/2001/XMLSchema" xmlns:p="http://schemas.microsoft.com/office/2006/metadata/properties" xmlns:ns2="43487cb1-6ad9-4e67-a40b-b2c803387126" targetNamespace="http://schemas.microsoft.com/office/2006/metadata/properties" ma:root="true" ma:fieldsID="9cb486a496e2b503e2388b6f39d02831" ns2:_="">
    <xsd:import namespace="43487cb1-6ad9-4e67-a40b-b2c80338712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487cb1-6ad9-4e67-a40b-b2c8033871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CF70520-2F02-46BF-9CE7-387301A3B0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487cb1-6ad9-4e67-a40b-b2c8033871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A12886-31B7-4489-9B74-E8C4A18D0499}">
  <ds:schemaRefs>
    <ds:schemaRef ds:uri="http://schemas.microsoft.com/sharepoint/v3/contenttype/forms"/>
  </ds:schemaRefs>
</ds:datastoreItem>
</file>

<file path=customXml/itemProps3.xml><?xml version="1.0" encoding="utf-8"?>
<ds:datastoreItem xmlns:ds="http://schemas.openxmlformats.org/officeDocument/2006/customXml" ds:itemID="{F317671E-49B8-4626-ACBA-B308F589A04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George</dc:creator>
  <cp:lastModifiedBy>Jon Savona</cp:lastModifiedBy>
  <cp:lastPrinted>2020-03-12T21:33:20Z</cp:lastPrinted>
  <dcterms:created xsi:type="dcterms:W3CDTF">2015-04-22T15:36:48Z</dcterms:created>
  <dcterms:modified xsi:type="dcterms:W3CDTF">2022-02-18T15:22:03Z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0x010100A3A89B194FB7CF4D8CDF4FADB39F1575</vt:lpwstr>
  </property>
</Properties>
</file>